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总表" sheetId="12" r:id="rId1"/>
    <sheet name="建工" sheetId="7" r:id="rId2"/>
    <sheet name="道桥" sheetId="9" r:id="rId3"/>
    <sheet name="地下" sheetId="8" r:id="rId4"/>
    <sheet name="工管" sheetId="10" r:id="rId5"/>
    <sheet name="工力" sheetId="6" r:id="rId6"/>
    <sheet name="水利" sheetId="1" r:id="rId7"/>
    <sheet name="给排水" sheetId="2" r:id="rId8"/>
    <sheet name="水文" sheetId="3" r:id="rId9"/>
    <sheet name="建环" sheetId="4" r:id="rId10"/>
    <sheet name="测绘" sheetId="5" r:id="rId11"/>
    <sheet name="候补" sheetId="11" r:id="rId12"/>
  </sheets>
  <definedNames>
    <definedName name="_xlnm._FilterDatabase" localSheetId="0" hidden="1">总表!$A$2:$N$68</definedName>
  </definedNames>
  <calcPr calcId="124519"/>
</workbook>
</file>

<file path=xl/calcChain.xml><?xml version="1.0" encoding="utf-8"?>
<calcChain xmlns="http://schemas.openxmlformats.org/spreadsheetml/2006/main">
  <c r="I9" i="11"/>
  <c r="I8"/>
  <c r="I7"/>
  <c r="I6"/>
  <c r="I5"/>
  <c r="I4"/>
  <c r="I3"/>
  <c r="I6" i="5"/>
  <c r="I5"/>
  <c r="I4"/>
  <c r="I3"/>
  <c r="I7" i="4"/>
  <c r="I6"/>
  <c r="I5"/>
  <c r="I4"/>
  <c r="I3"/>
  <c r="I6" i="3"/>
  <c r="I5"/>
  <c r="I4"/>
  <c r="I3"/>
  <c r="I12" i="2"/>
  <c r="I11"/>
  <c r="I10"/>
  <c r="I9"/>
  <c r="I8"/>
  <c r="I7"/>
  <c r="I6"/>
  <c r="I5"/>
  <c r="I4"/>
  <c r="I3"/>
  <c r="I10" i="1"/>
  <c r="I9"/>
  <c r="I8"/>
  <c r="I7"/>
  <c r="I6"/>
  <c r="I5"/>
  <c r="I4"/>
  <c r="I3"/>
  <c r="I6" i="6"/>
  <c r="I5"/>
  <c r="I4"/>
  <c r="I3"/>
  <c r="I6" i="10"/>
  <c r="I5"/>
  <c r="I4"/>
  <c r="I3"/>
  <c r="I7" i="8"/>
  <c r="I6"/>
  <c r="I5"/>
  <c r="I4"/>
  <c r="I3"/>
  <c r="I13" i="9"/>
  <c r="I12"/>
  <c r="I11"/>
  <c r="I10"/>
  <c r="I9"/>
  <c r="I8"/>
  <c r="I7"/>
  <c r="I6"/>
  <c r="I5"/>
  <c r="I4"/>
  <c r="I3"/>
  <c r="I13" i="7"/>
  <c r="I12"/>
  <c r="I11"/>
  <c r="I10"/>
  <c r="I9"/>
  <c r="I8"/>
  <c r="I7"/>
  <c r="I6"/>
  <c r="I5"/>
  <c r="I4"/>
  <c r="I3"/>
  <c r="I75" i="12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<sst xmlns="http://schemas.openxmlformats.org/spreadsheetml/2006/main" count="665" uniqueCount="104">
  <si>
    <t>土木与水利工程学院关于推荐2022年优秀应届本科毕业生免试攻读研究生结果的公示</t>
  </si>
  <si>
    <t>序号</t>
  </si>
  <si>
    <t>学号</t>
  </si>
  <si>
    <t>姓名</t>
  </si>
  <si>
    <t>专业</t>
  </si>
  <si>
    <t>平均学业成绩</t>
  </si>
  <si>
    <t>创新创业及学术能力加分</t>
  </si>
  <si>
    <t>文艺体育素质加分</t>
  </si>
  <si>
    <t>社会工作及实践能力加分</t>
  </si>
  <si>
    <t>综合评价成绩</t>
  </si>
  <si>
    <t>专业内
推荐顺序</t>
  </si>
  <si>
    <t>符合条件</t>
  </si>
  <si>
    <t>备注</t>
  </si>
  <si>
    <t>刘灏天</t>
  </si>
  <si>
    <t>土木工程</t>
  </si>
  <si>
    <t>七-（一）、（二）、（三）、（四），八</t>
  </si>
  <si>
    <t>土木工程（建工）</t>
  </si>
  <si>
    <t>王慧光</t>
  </si>
  <si>
    <t>侯栋</t>
  </si>
  <si>
    <t>土木工程（道桥）</t>
  </si>
  <si>
    <t>朱雨枫</t>
  </si>
  <si>
    <t>华建</t>
  </si>
  <si>
    <t>土木工程（地下）</t>
  </si>
  <si>
    <t>唐立恒</t>
  </si>
  <si>
    <t>倪浩</t>
  </si>
  <si>
    <t>周子豪</t>
  </si>
  <si>
    <t>谌泳希</t>
  </si>
  <si>
    <t>周历安</t>
  </si>
  <si>
    <t>土木工程（工管）</t>
  </si>
  <si>
    <t>徐二曼</t>
  </si>
  <si>
    <t>董文玲</t>
  </si>
  <si>
    <t>七-（一）、（二）、（三）、（四）</t>
  </si>
  <si>
    <t>苏莹</t>
  </si>
  <si>
    <t>陈胜军</t>
  </si>
  <si>
    <t>高天威</t>
  </si>
  <si>
    <t>宗和</t>
  </si>
  <si>
    <t>王肖龙</t>
  </si>
  <si>
    <t>凌龙梅</t>
  </si>
  <si>
    <t>刘王汉</t>
  </si>
  <si>
    <t>朱炎炎</t>
  </si>
  <si>
    <t>袁辉</t>
  </si>
  <si>
    <t>米家锋</t>
  </si>
  <si>
    <t>黄寿富</t>
  </si>
  <si>
    <t>石青宇</t>
  </si>
  <si>
    <t>杜子安</t>
  </si>
  <si>
    <t>周思恩</t>
  </si>
  <si>
    <t>杨宝山</t>
  </si>
  <si>
    <t>曹嘉伟</t>
  </si>
  <si>
    <t>刘骅靓</t>
  </si>
  <si>
    <t>万勇</t>
  </si>
  <si>
    <t>林烨</t>
  </si>
  <si>
    <t>胡金铭</t>
  </si>
  <si>
    <t>工程力学</t>
  </si>
  <si>
    <t>赵晶璐</t>
  </si>
  <si>
    <t>盛子璐</t>
  </si>
  <si>
    <t>胡名慧</t>
  </si>
  <si>
    <t>崔陈陈</t>
  </si>
  <si>
    <t>水利水电工程</t>
  </si>
  <si>
    <t>罗盛</t>
  </si>
  <si>
    <t>江雨溪</t>
  </si>
  <si>
    <t>杜静雯</t>
  </si>
  <si>
    <t>沈佩瑶</t>
  </si>
  <si>
    <t>许冬宇</t>
  </si>
  <si>
    <t>罗王琛</t>
  </si>
  <si>
    <t>周文</t>
  </si>
  <si>
    <t>夏双庆</t>
  </si>
  <si>
    <t>给排水科学与工程</t>
  </si>
  <si>
    <t>许娜娜</t>
  </si>
  <si>
    <t>朱怡婷</t>
  </si>
  <si>
    <t>陶乐乐</t>
  </si>
  <si>
    <t>李绍放</t>
  </si>
  <si>
    <t>韩晓航</t>
  </si>
  <si>
    <t>孟斐</t>
  </si>
  <si>
    <t>李盘根</t>
  </si>
  <si>
    <t>罗亦涵</t>
  </si>
  <si>
    <t>余张杰</t>
  </si>
  <si>
    <t>徐慧</t>
  </si>
  <si>
    <t>水文与水资源工程</t>
  </si>
  <si>
    <t>李飞</t>
  </si>
  <si>
    <t>张津</t>
  </si>
  <si>
    <t>严震</t>
  </si>
  <si>
    <t>钱佳楠</t>
  </si>
  <si>
    <t>建筑环境与能源应用工程</t>
  </si>
  <si>
    <t>晏自鸿</t>
  </si>
  <si>
    <t>周鑫鹏</t>
  </si>
  <si>
    <t>庞建飞</t>
  </si>
  <si>
    <t>颜伊靖</t>
  </si>
  <si>
    <t>张鹏</t>
  </si>
  <si>
    <t>测绘工程</t>
  </si>
  <si>
    <t>刘晨</t>
  </si>
  <si>
    <t>李一潭</t>
  </si>
  <si>
    <t>张凌贤</t>
  </si>
  <si>
    <t>陶志文</t>
  </si>
  <si>
    <t>章温乐</t>
  </si>
  <si>
    <t>王道博</t>
  </si>
  <si>
    <t>蒋豪</t>
  </si>
  <si>
    <t>张雨</t>
  </si>
  <si>
    <t>李宏宇</t>
  </si>
  <si>
    <t>刘展羽</t>
  </si>
  <si>
    <t>土木与水利工程学院关于推荐2022年优秀应届本科毕业生免试攻读研究生结果的公示（候补）</t>
  </si>
  <si>
    <t>土木与水利工程学院关于推荐2022年优秀应届本科毕业生免试攻读研究生结果的公示（合肥校区）</t>
    <phoneticPr fontId="6" type="noConversion"/>
  </si>
  <si>
    <t>候补</t>
    <phoneticPr fontId="6" type="noConversion"/>
  </si>
  <si>
    <t>土木工程（道桥），候补</t>
    <phoneticPr fontId="6" type="noConversion"/>
  </si>
  <si>
    <t>土木工程（工管），候补</t>
    <phoneticPr fontId="6" type="noConversion"/>
  </si>
</sst>
</file>

<file path=xl/styles.xml><?xml version="1.0" encoding="utf-8"?>
<styleSheet xmlns="http://schemas.openxmlformats.org/spreadsheetml/2006/main">
  <numFmts count="4">
    <numFmt numFmtId="176" formatCode="0.0000_ "/>
    <numFmt numFmtId="177" formatCode="0.00_);[Red]\(0.00\)"/>
    <numFmt numFmtId="178" formatCode="0.00_ "/>
    <numFmt numFmtId="179" formatCode="0.0000_);[Red]\(0.0000\)"/>
  </numFmts>
  <fonts count="13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6"/>
      <color indexed="8"/>
      <name val="方正小标宋简体"/>
      <charset val="134"/>
    </font>
    <font>
      <b/>
      <sz val="11"/>
      <color theme="1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9"/>
      <color indexed="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/>
    </xf>
    <xf numFmtId="177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9" fontId="10" fillId="0" borderId="2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>
      <alignment vertical="center"/>
    </xf>
    <xf numFmtId="178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51"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topLeftCell="A52" workbookViewId="0">
      <selection activeCell="M60" sqref="M60"/>
    </sheetView>
  </sheetViews>
  <sheetFormatPr defaultColWidth="9" defaultRowHeight="14.25"/>
  <cols>
    <col min="1" max="1" width="5.75" customWidth="1"/>
    <col min="2" max="2" width="11.625" customWidth="1"/>
    <col min="3" max="3" width="9.25" customWidth="1"/>
    <col min="4" max="4" width="22.875" customWidth="1"/>
    <col min="5" max="5" width="9.875" customWidth="1"/>
    <col min="6" max="6" width="13.25" customWidth="1"/>
    <col min="7" max="7" width="11" customWidth="1"/>
    <col min="8" max="8" width="15.625" customWidth="1"/>
    <col min="9" max="9" width="13.125" customWidth="1"/>
    <col min="10" max="10" width="9.625" customWidth="1"/>
    <col min="11" max="11" width="37.375" customWidth="1"/>
    <col min="12" max="12" width="21.875" customWidth="1"/>
  </cols>
  <sheetData>
    <row r="1" spans="1:12" ht="20.25">
      <c r="A1" s="88" t="s">
        <v>100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3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18" t="s">
        <v>12</v>
      </c>
    </row>
    <row r="3" spans="1:12" s="41" customFormat="1">
      <c r="A3" s="32">
        <v>1</v>
      </c>
      <c r="B3" s="70">
        <v>2018212940</v>
      </c>
      <c r="C3" s="70" t="s">
        <v>13</v>
      </c>
      <c r="D3" s="32" t="s">
        <v>14</v>
      </c>
      <c r="E3" s="39">
        <v>90.998333333333306</v>
      </c>
      <c r="F3" s="34">
        <v>2.5</v>
      </c>
      <c r="G3" s="34">
        <v>0</v>
      </c>
      <c r="H3" s="34">
        <v>0</v>
      </c>
      <c r="I3" s="39">
        <f>E3*0.5+F3*0.2+G3*0.15+H3*0.15</f>
        <v>45.999166666666703</v>
      </c>
      <c r="J3" s="32">
        <v>1</v>
      </c>
      <c r="K3" s="80" t="s">
        <v>15</v>
      </c>
      <c r="L3" s="32" t="s">
        <v>16</v>
      </c>
    </row>
    <row r="4" spans="1:12" s="41" customFormat="1">
      <c r="A4" s="32">
        <v>2</v>
      </c>
      <c r="B4" s="72">
        <v>2018212857</v>
      </c>
      <c r="C4" s="72" t="s">
        <v>17</v>
      </c>
      <c r="D4" s="32" t="s">
        <v>14</v>
      </c>
      <c r="E4" s="39">
        <v>89.276490066225193</v>
      </c>
      <c r="F4" s="34">
        <v>2.5</v>
      </c>
      <c r="G4" s="34">
        <v>0</v>
      </c>
      <c r="H4" s="34">
        <v>0</v>
      </c>
      <c r="I4" s="39">
        <f>E4*0.5+F4*0.2+G4*0.15+H4*0.15</f>
        <v>45.138245033112597</v>
      </c>
      <c r="J4" s="32">
        <v>2</v>
      </c>
      <c r="K4" s="80" t="s">
        <v>15</v>
      </c>
      <c r="L4" s="32" t="s">
        <v>16</v>
      </c>
    </row>
    <row r="5" spans="1:12" s="41" customFormat="1">
      <c r="A5" s="32">
        <v>3</v>
      </c>
      <c r="B5" s="73">
        <v>2018212873</v>
      </c>
      <c r="C5" s="74" t="s">
        <v>18</v>
      </c>
      <c r="D5" s="32" t="s">
        <v>14</v>
      </c>
      <c r="E5" s="33">
        <v>89.584717607973403</v>
      </c>
      <c r="F5" s="34">
        <v>1</v>
      </c>
      <c r="G5" s="34">
        <v>0</v>
      </c>
      <c r="H5" s="34">
        <v>0</v>
      </c>
      <c r="I5" s="39">
        <f>E5*0.5+F5*0.2+G5*0.15+H5*0.15</f>
        <v>44.992358803986697</v>
      </c>
      <c r="J5" s="32">
        <v>3</v>
      </c>
      <c r="K5" s="80" t="s">
        <v>15</v>
      </c>
      <c r="L5" s="32" t="s">
        <v>19</v>
      </c>
    </row>
    <row r="6" spans="1:12" s="41" customFormat="1">
      <c r="A6" s="32">
        <v>4</v>
      </c>
      <c r="B6" s="75">
        <v>2018212923</v>
      </c>
      <c r="C6" s="75" t="s">
        <v>20</v>
      </c>
      <c r="D6" s="32" t="s">
        <v>14</v>
      </c>
      <c r="E6" s="39">
        <v>89.163265306122497</v>
      </c>
      <c r="F6" s="34">
        <v>1.5</v>
      </c>
      <c r="G6" s="34">
        <v>0</v>
      </c>
      <c r="H6" s="34">
        <v>0</v>
      </c>
      <c r="I6" s="39">
        <f>E6*0.5+F6*0.2+G6*0.15+H6*0.15</f>
        <v>44.881632653061203</v>
      </c>
      <c r="J6" s="32">
        <v>4</v>
      </c>
      <c r="K6" s="80" t="s">
        <v>15</v>
      </c>
      <c r="L6" s="32" t="s">
        <v>16</v>
      </c>
    </row>
    <row r="7" spans="1:12" s="41" customFormat="1">
      <c r="A7" s="32">
        <v>5</v>
      </c>
      <c r="B7" s="75">
        <v>2018212937</v>
      </c>
      <c r="C7" s="75" t="s">
        <v>21</v>
      </c>
      <c r="D7" s="32" t="s">
        <v>14</v>
      </c>
      <c r="E7" s="39">
        <v>88.280130293159601</v>
      </c>
      <c r="F7" s="34">
        <v>2</v>
      </c>
      <c r="G7" s="34">
        <v>0</v>
      </c>
      <c r="H7" s="34">
        <v>0</v>
      </c>
      <c r="I7" s="39">
        <f>E7*0.5+F7*0.2+G7*0.15+H7*0.15</f>
        <v>44.540065146579799</v>
      </c>
      <c r="J7" s="32">
        <v>5</v>
      </c>
      <c r="K7" s="80" t="s">
        <v>15</v>
      </c>
      <c r="L7" s="32" t="s">
        <v>22</v>
      </c>
    </row>
    <row r="8" spans="1:12" s="41" customFormat="1">
      <c r="A8" s="32">
        <v>6</v>
      </c>
      <c r="B8" s="76">
        <v>2018212835</v>
      </c>
      <c r="C8" s="76" t="s">
        <v>23</v>
      </c>
      <c r="D8" s="32" t="s">
        <v>14</v>
      </c>
      <c r="E8" s="39">
        <v>86.162903225806403</v>
      </c>
      <c r="F8" s="34">
        <v>7</v>
      </c>
      <c r="G8" s="34">
        <v>0</v>
      </c>
      <c r="H8" s="34">
        <v>0</v>
      </c>
      <c r="I8" s="39">
        <f t="shared" ref="I8:I10" si="0">E8*0.5+F8*0.2+G8*0.15+H8*0.15</f>
        <v>44.4814516129032</v>
      </c>
      <c r="J8" s="32">
        <v>6</v>
      </c>
      <c r="K8" s="80" t="s">
        <v>15</v>
      </c>
      <c r="L8" s="32" t="s">
        <v>22</v>
      </c>
    </row>
    <row r="9" spans="1:12" s="41" customFormat="1">
      <c r="A9" s="32">
        <v>7</v>
      </c>
      <c r="B9" s="73">
        <v>2018212742</v>
      </c>
      <c r="C9" s="74" t="s">
        <v>24</v>
      </c>
      <c r="D9" s="32" t="s">
        <v>14</v>
      </c>
      <c r="E9" s="33">
        <v>86.788961038961006</v>
      </c>
      <c r="F9" s="34">
        <v>3.5</v>
      </c>
      <c r="G9" s="34">
        <v>0</v>
      </c>
      <c r="H9" s="34">
        <v>0.75</v>
      </c>
      <c r="I9" s="39">
        <f t="shared" si="0"/>
        <v>44.206980519480503</v>
      </c>
      <c r="J9" s="32">
        <v>7</v>
      </c>
      <c r="K9" s="80" t="s">
        <v>15</v>
      </c>
      <c r="L9" s="32" t="s">
        <v>19</v>
      </c>
    </row>
    <row r="10" spans="1:12" s="41" customFormat="1">
      <c r="A10" s="32">
        <v>8</v>
      </c>
      <c r="B10" s="74">
        <v>2018212815</v>
      </c>
      <c r="C10" s="74" t="s">
        <v>25</v>
      </c>
      <c r="D10" s="32" t="s">
        <v>14</v>
      </c>
      <c r="E10" s="33">
        <v>87.931818181818201</v>
      </c>
      <c r="F10" s="34">
        <v>0.75</v>
      </c>
      <c r="G10" s="34">
        <v>0</v>
      </c>
      <c r="H10" s="34">
        <v>0</v>
      </c>
      <c r="I10" s="39">
        <f t="shared" si="0"/>
        <v>44.115909090909099</v>
      </c>
      <c r="J10" s="32">
        <v>8</v>
      </c>
      <c r="K10" s="80" t="s">
        <v>15</v>
      </c>
      <c r="L10" s="32" t="s">
        <v>19</v>
      </c>
    </row>
    <row r="11" spans="1:12" s="41" customFormat="1">
      <c r="A11" s="32">
        <v>9</v>
      </c>
      <c r="B11" s="70">
        <v>2018212709</v>
      </c>
      <c r="C11" s="70" t="s">
        <v>26</v>
      </c>
      <c r="D11" s="25" t="s">
        <v>14</v>
      </c>
      <c r="E11" s="71">
        <v>87.531666666666695</v>
      </c>
      <c r="F11" s="29">
        <v>1.75</v>
      </c>
      <c r="G11" s="29">
        <v>0</v>
      </c>
      <c r="H11" s="29">
        <v>0</v>
      </c>
      <c r="I11" s="35">
        <f t="shared" ref="I11:I28" si="1">E11*0.5+F11*0.2+G11*0.15+H11*0.15</f>
        <v>44.115833333333299</v>
      </c>
      <c r="J11" s="32">
        <v>9</v>
      </c>
      <c r="K11" s="81" t="s">
        <v>15</v>
      </c>
      <c r="L11" s="25" t="s">
        <v>16</v>
      </c>
    </row>
    <row r="12" spans="1:12" s="41" customFormat="1">
      <c r="A12" s="32">
        <v>10</v>
      </c>
      <c r="B12" s="32">
        <v>2018212954</v>
      </c>
      <c r="C12" s="32" t="s">
        <v>27</v>
      </c>
      <c r="D12" s="32" t="s">
        <v>14</v>
      </c>
      <c r="E12" s="39">
        <v>85.625</v>
      </c>
      <c r="F12" s="34">
        <v>5.25</v>
      </c>
      <c r="G12" s="34">
        <v>0</v>
      </c>
      <c r="H12" s="34">
        <v>0</v>
      </c>
      <c r="I12" s="39">
        <f t="shared" si="1"/>
        <v>43.862499999999997</v>
      </c>
      <c r="J12" s="32">
        <v>10</v>
      </c>
      <c r="K12" s="80" t="s">
        <v>15</v>
      </c>
      <c r="L12" s="32" t="s">
        <v>28</v>
      </c>
    </row>
    <row r="13" spans="1:12" s="41" customFormat="1">
      <c r="A13" s="32">
        <v>11</v>
      </c>
      <c r="B13" s="77">
        <v>2018212837</v>
      </c>
      <c r="C13" s="77" t="s">
        <v>29</v>
      </c>
      <c r="D13" s="32" t="s">
        <v>14</v>
      </c>
      <c r="E13" s="39">
        <v>87.400684931506802</v>
      </c>
      <c r="F13" s="34">
        <v>0.5</v>
      </c>
      <c r="G13" s="34">
        <v>0</v>
      </c>
      <c r="H13" s="34">
        <v>0</v>
      </c>
      <c r="I13" s="39">
        <f t="shared" si="1"/>
        <v>43.800342465753403</v>
      </c>
      <c r="J13" s="32">
        <v>11</v>
      </c>
      <c r="K13" s="80" t="s">
        <v>15</v>
      </c>
      <c r="L13" s="32" t="s">
        <v>28</v>
      </c>
    </row>
    <row r="14" spans="1:12" s="41" customFormat="1">
      <c r="A14" s="32">
        <v>12</v>
      </c>
      <c r="B14" s="70">
        <v>2018212938</v>
      </c>
      <c r="C14" s="70" t="s">
        <v>30</v>
      </c>
      <c r="D14" s="32" t="s">
        <v>14</v>
      </c>
      <c r="E14" s="39">
        <v>87.501683501683502</v>
      </c>
      <c r="F14" s="34">
        <v>0</v>
      </c>
      <c r="G14" s="34">
        <v>0</v>
      </c>
      <c r="H14" s="34">
        <v>0</v>
      </c>
      <c r="I14" s="39">
        <f t="shared" si="1"/>
        <v>43.750841750841801</v>
      </c>
      <c r="J14" s="32">
        <v>12</v>
      </c>
      <c r="K14" s="80" t="s">
        <v>31</v>
      </c>
      <c r="L14" s="32" t="s">
        <v>16</v>
      </c>
    </row>
    <row r="15" spans="1:12" s="41" customFormat="1">
      <c r="A15" s="32">
        <v>13</v>
      </c>
      <c r="B15" s="75">
        <v>2018212881</v>
      </c>
      <c r="C15" s="75" t="s">
        <v>32</v>
      </c>
      <c r="D15" s="32" t="s">
        <v>14</v>
      </c>
      <c r="E15" s="39">
        <v>86.149659863945601</v>
      </c>
      <c r="F15" s="34">
        <v>3.25</v>
      </c>
      <c r="G15" s="34">
        <v>0</v>
      </c>
      <c r="H15" s="34">
        <v>0</v>
      </c>
      <c r="I15" s="39">
        <f t="shared" si="1"/>
        <v>43.724829931972799</v>
      </c>
      <c r="J15" s="32">
        <v>13</v>
      </c>
      <c r="K15" s="80" t="s">
        <v>15</v>
      </c>
      <c r="L15" s="32" t="s">
        <v>16</v>
      </c>
    </row>
    <row r="16" spans="1:12" s="41" customFormat="1">
      <c r="A16" s="32">
        <v>14</v>
      </c>
      <c r="B16" s="74">
        <v>2018212793</v>
      </c>
      <c r="C16" s="74" t="s">
        <v>33</v>
      </c>
      <c r="D16" s="32" t="s">
        <v>14</v>
      </c>
      <c r="E16" s="39">
        <v>86.528716216216196</v>
      </c>
      <c r="F16" s="34">
        <v>1.75</v>
      </c>
      <c r="G16" s="34">
        <v>0</v>
      </c>
      <c r="H16" s="34">
        <v>0.5</v>
      </c>
      <c r="I16" s="39">
        <f t="shared" si="1"/>
        <v>43.689358108108102</v>
      </c>
      <c r="J16" s="32">
        <v>14</v>
      </c>
      <c r="K16" s="80" t="s">
        <v>15</v>
      </c>
      <c r="L16" s="32" t="s">
        <v>28</v>
      </c>
    </row>
    <row r="17" spans="1:12" s="41" customFormat="1">
      <c r="A17" s="32">
        <v>15</v>
      </c>
      <c r="B17" s="74">
        <v>2018212872</v>
      </c>
      <c r="C17" s="74" t="s">
        <v>34</v>
      </c>
      <c r="D17" s="32" t="s">
        <v>14</v>
      </c>
      <c r="E17" s="33">
        <v>86.709415584415595</v>
      </c>
      <c r="F17" s="34">
        <v>1.5</v>
      </c>
      <c r="G17" s="34">
        <v>0</v>
      </c>
      <c r="H17" s="34">
        <v>0</v>
      </c>
      <c r="I17" s="39">
        <f t="shared" si="1"/>
        <v>43.654707792207802</v>
      </c>
      <c r="J17" s="32">
        <v>15</v>
      </c>
      <c r="K17" s="80" t="s">
        <v>15</v>
      </c>
      <c r="L17" s="32" t="s">
        <v>19</v>
      </c>
    </row>
    <row r="18" spans="1:12" s="41" customFormat="1">
      <c r="A18" s="32">
        <v>16</v>
      </c>
      <c r="B18" s="75">
        <v>2018212921</v>
      </c>
      <c r="C18" s="75" t="s">
        <v>35</v>
      </c>
      <c r="D18" s="32" t="s">
        <v>14</v>
      </c>
      <c r="E18" s="39">
        <v>86.607142857142904</v>
      </c>
      <c r="F18" s="34">
        <v>0.25</v>
      </c>
      <c r="G18" s="34">
        <v>0</v>
      </c>
      <c r="H18" s="34">
        <v>0.75</v>
      </c>
      <c r="I18" s="39">
        <f t="shared" si="1"/>
        <v>43.466071428571396</v>
      </c>
      <c r="J18" s="32">
        <v>16</v>
      </c>
      <c r="K18" s="80" t="s">
        <v>15</v>
      </c>
      <c r="L18" s="32" t="s">
        <v>16</v>
      </c>
    </row>
    <row r="19" spans="1:12" s="41" customFormat="1">
      <c r="A19" s="32">
        <v>17</v>
      </c>
      <c r="B19" s="75">
        <v>2018212736</v>
      </c>
      <c r="C19" s="75" t="s">
        <v>36</v>
      </c>
      <c r="D19" s="32" t="s">
        <v>14</v>
      </c>
      <c r="E19" s="39">
        <v>83.658064516129002</v>
      </c>
      <c r="F19" s="34">
        <v>7.5</v>
      </c>
      <c r="G19" s="34">
        <v>0</v>
      </c>
      <c r="H19" s="34">
        <v>0.75</v>
      </c>
      <c r="I19" s="39">
        <f t="shared" si="1"/>
        <v>43.441532258064498</v>
      </c>
      <c r="J19" s="32">
        <v>17</v>
      </c>
      <c r="K19" s="80" t="s">
        <v>15</v>
      </c>
      <c r="L19" s="32" t="s">
        <v>22</v>
      </c>
    </row>
    <row r="20" spans="1:12" s="41" customFormat="1">
      <c r="A20" s="32">
        <v>18</v>
      </c>
      <c r="B20" s="70">
        <v>2018212860</v>
      </c>
      <c r="C20" s="70" t="s">
        <v>37</v>
      </c>
      <c r="D20" s="32" t="s">
        <v>14</v>
      </c>
      <c r="E20" s="39">
        <v>86.246644295302005</v>
      </c>
      <c r="F20" s="34">
        <v>1</v>
      </c>
      <c r="G20" s="34">
        <v>0</v>
      </c>
      <c r="H20" s="34">
        <v>0</v>
      </c>
      <c r="I20" s="39">
        <f t="shared" si="1"/>
        <v>43.323322147650998</v>
      </c>
      <c r="J20" s="32">
        <v>18</v>
      </c>
      <c r="K20" s="80" t="s">
        <v>15</v>
      </c>
      <c r="L20" s="32" t="s">
        <v>16</v>
      </c>
    </row>
    <row r="21" spans="1:12" s="41" customFormat="1">
      <c r="A21" s="32">
        <v>19</v>
      </c>
      <c r="B21" s="73">
        <v>2018212936</v>
      </c>
      <c r="C21" s="74" t="s">
        <v>38</v>
      </c>
      <c r="D21" s="32" t="s">
        <v>14</v>
      </c>
      <c r="E21" s="33">
        <v>86.230897009966796</v>
      </c>
      <c r="F21" s="34">
        <v>1</v>
      </c>
      <c r="G21" s="34">
        <v>0</v>
      </c>
      <c r="H21" s="34">
        <v>0</v>
      </c>
      <c r="I21" s="39">
        <f t="shared" si="1"/>
        <v>43.315448504983401</v>
      </c>
      <c r="J21" s="32">
        <v>19</v>
      </c>
      <c r="K21" s="80" t="s">
        <v>15</v>
      </c>
      <c r="L21" s="32" t="s">
        <v>19</v>
      </c>
    </row>
    <row r="22" spans="1:12" s="41" customFormat="1">
      <c r="A22" s="32">
        <v>20</v>
      </c>
      <c r="B22" s="74">
        <v>2018212846</v>
      </c>
      <c r="C22" s="74" t="s">
        <v>39</v>
      </c>
      <c r="D22" s="32" t="s">
        <v>14</v>
      </c>
      <c r="E22" s="33">
        <v>85.790584415584405</v>
      </c>
      <c r="F22" s="34">
        <v>2</v>
      </c>
      <c r="G22" s="34">
        <v>0</v>
      </c>
      <c r="H22" s="34">
        <v>0</v>
      </c>
      <c r="I22" s="39">
        <f t="shared" si="1"/>
        <v>43.295292207792201</v>
      </c>
      <c r="J22" s="32">
        <v>20</v>
      </c>
      <c r="K22" s="80" t="s">
        <v>15</v>
      </c>
      <c r="L22" s="32" t="s">
        <v>19</v>
      </c>
    </row>
    <row r="23" spans="1:12" s="41" customFormat="1">
      <c r="A23" s="32">
        <v>21</v>
      </c>
      <c r="B23" s="73">
        <v>2018212915</v>
      </c>
      <c r="C23" s="74" t="s">
        <v>40</v>
      </c>
      <c r="D23" s="32" t="s">
        <v>14</v>
      </c>
      <c r="E23" s="33">
        <v>85.073089700996704</v>
      </c>
      <c r="F23" s="34">
        <v>2.25</v>
      </c>
      <c r="G23" s="34">
        <v>0</v>
      </c>
      <c r="H23" s="34">
        <v>0</v>
      </c>
      <c r="I23" s="39">
        <f t="shared" si="1"/>
        <v>42.986544850498397</v>
      </c>
      <c r="J23" s="32">
        <v>21</v>
      </c>
      <c r="K23" s="80" t="s">
        <v>15</v>
      </c>
      <c r="L23" s="32" t="s">
        <v>19</v>
      </c>
    </row>
    <row r="24" spans="1:12" s="41" customFormat="1">
      <c r="A24" s="32">
        <v>22</v>
      </c>
      <c r="B24" s="73">
        <v>2018212895</v>
      </c>
      <c r="C24" s="74" t="s">
        <v>41</v>
      </c>
      <c r="D24" s="32" t="s">
        <v>14</v>
      </c>
      <c r="E24" s="33">
        <v>84.775974025973994</v>
      </c>
      <c r="F24" s="34">
        <v>1.5</v>
      </c>
      <c r="G24" s="34">
        <v>0</v>
      </c>
      <c r="H24" s="34">
        <v>0.5</v>
      </c>
      <c r="I24" s="39">
        <f t="shared" si="1"/>
        <v>42.762987012986997</v>
      </c>
      <c r="J24" s="32">
        <v>22</v>
      </c>
      <c r="K24" s="80" t="s">
        <v>15</v>
      </c>
      <c r="L24" s="32" t="s">
        <v>19</v>
      </c>
    </row>
    <row r="25" spans="1:12" s="58" customFormat="1">
      <c r="A25" s="32">
        <v>23</v>
      </c>
      <c r="B25" s="75">
        <v>2018212949</v>
      </c>
      <c r="C25" s="75" t="s">
        <v>42</v>
      </c>
      <c r="D25" s="32" t="s">
        <v>14</v>
      </c>
      <c r="E25" s="39">
        <v>85.376221498371294</v>
      </c>
      <c r="F25" s="34">
        <v>0</v>
      </c>
      <c r="G25" s="34">
        <v>0</v>
      </c>
      <c r="H25" s="34">
        <v>0</v>
      </c>
      <c r="I25" s="39">
        <f t="shared" si="1"/>
        <v>42.688110749185597</v>
      </c>
      <c r="J25" s="32">
        <v>23</v>
      </c>
      <c r="K25" s="80" t="s">
        <v>31</v>
      </c>
      <c r="L25" s="32" t="s">
        <v>16</v>
      </c>
    </row>
    <row r="26" spans="1:12" s="58" customFormat="1">
      <c r="A26" s="32">
        <v>24</v>
      </c>
      <c r="B26" s="77">
        <v>2018212853</v>
      </c>
      <c r="C26" s="77" t="s">
        <v>43</v>
      </c>
      <c r="D26" s="32" t="s">
        <v>14</v>
      </c>
      <c r="E26" s="39">
        <v>85.261904761904802</v>
      </c>
      <c r="F26" s="34">
        <v>0</v>
      </c>
      <c r="G26" s="34">
        <v>0</v>
      </c>
      <c r="H26" s="34">
        <v>0.25</v>
      </c>
      <c r="I26" s="39">
        <f t="shared" si="1"/>
        <v>42.668452380952402</v>
      </c>
      <c r="J26" s="32">
        <v>24</v>
      </c>
      <c r="K26" s="80" t="s">
        <v>15</v>
      </c>
      <c r="L26" s="32" t="s">
        <v>28</v>
      </c>
    </row>
    <row r="27" spans="1:12" s="58" customFormat="1">
      <c r="A27" s="32">
        <v>25</v>
      </c>
      <c r="B27" s="75">
        <v>2018212710</v>
      </c>
      <c r="C27" s="75" t="s">
        <v>44</v>
      </c>
      <c r="D27" s="32" t="s">
        <v>14</v>
      </c>
      <c r="E27" s="39">
        <v>84.932258064516105</v>
      </c>
      <c r="F27" s="34">
        <v>0.5</v>
      </c>
      <c r="G27" s="34">
        <v>0</v>
      </c>
      <c r="H27" s="34">
        <v>0</v>
      </c>
      <c r="I27" s="39">
        <f t="shared" si="1"/>
        <v>42.566129032258097</v>
      </c>
      <c r="J27" s="32">
        <v>25</v>
      </c>
      <c r="K27" s="80" t="s">
        <v>15</v>
      </c>
      <c r="L27" s="32" t="s">
        <v>22</v>
      </c>
    </row>
    <row r="28" spans="1:12" s="58" customFormat="1">
      <c r="A28" s="32">
        <v>26</v>
      </c>
      <c r="B28" s="73">
        <v>2018212903</v>
      </c>
      <c r="C28" s="74" t="s">
        <v>45</v>
      </c>
      <c r="D28" s="32" t="s">
        <v>14</v>
      </c>
      <c r="E28" s="33">
        <v>84.508116883116898</v>
      </c>
      <c r="F28" s="34">
        <v>1</v>
      </c>
      <c r="G28" s="34">
        <v>0</v>
      </c>
      <c r="H28" s="34">
        <v>0.25</v>
      </c>
      <c r="I28" s="39">
        <f t="shared" si="1"/>
        <v>42.491558441558503</v>
      </c>
      <c r="J28" s="32">
        <v>26</v>
      </c>
      <c r="K28" s="80" t="s">
        <v>15</v>
      </c>
      <c r="L28" s="32" t="s">
        <v>19</v>
      </c>
    </row>
    <row r="29" spans="1:12" s="58" customFormat="1">
      <c r="A29" s="32">
        <v>27</v>
      </c>
      <c r="B29" s="74">
        <v>2018212720</v>
      </c>
      <c r="C29" s="74" t="s">
        <v>46</v>
      </c>
      <c r="D29" s="32" t="s">
        <v>14</v>
      </c>
      <c r="E29" s="39">
        <v>84.549504950495006</v>
      </c>
      <c r="F29" s="34">
        <v>0.75</v>
      </c>
      <c r="G29" s="34">
        <v>0</v>
      </c>
      <c r="H29" s="34">
        <v>0</v>
      </c>
      <c r="I29" s="39">
        <f t="shared" ref="I29:I59" si="2">E29*0.5+F29*0.2+G29*0.15+H29*0.15</f>
        <v>42.424752475247502</v>
      </c>
      <c r="J29" s="32">
        <v>27</v>
      </c>
      <c r="K29" s="80" t="s">
        <v>15</v>
      </c>
      <c r="L29" s="32" t="s">
        <v>19</v>
      </c>
    </row>
    <row r="30" spans="1:12" s="41" customFormat="1">
      <c r="A30" s="32">
        <v>28</v>
      </c>
      <c r="B30" s="70">
        <v>2018212703</v>
      </c>
      <c r="C30" s="70" t="s">
        <v>47</v>
      </c>
      <c r="D30" s="32" t="s">
        <v>14</v>
      </c>
      <c r="E30" s="39">
        <v>84.398333333333298</v>
      </c>
      <c r="F30" s="34">
        <v>0.75</v>
      </c>
      <c r="G30" s="34">
        <v>0.25</v>
      </c>
      <c r="H30" s="34">
        <v>0</v>
      </c>
      <c r="I30" s="39">
        <f t="shared" si="2"/>
        <v>42.386666666666599</v>
      </c>
      <c r="J30" s="32">
        <v>28</v>
      </c>
      <c r="K30" s="80" t="s">
        <v>15</v>
      </c>
      <c r="L30" s="32" t="s">
        <v>16</v>
      </c>
    </row>
    <row r="31" spans="1:12" s="41" customFormat="1">
      <c r="A31" s="32">
        <v>29</v>
      </c>
      <c r="B31" s="76">
        <v>2018212804</v>
      </c>
      <c r="C31" s="76" t="s">
        <v>48</v>
      </c>
      <c r="D31" s="32" t="s">
        <v>14</v>
      </c>
      <c r="E31" s="39">
        <v>83.491638795986603</v>
      </c>
      <c r="F31" s="34">
        <v>2</v>
      </c>
      <c r="G31" s="34">
        <v>0</v>
      </c>
      <c r="H31" s="34">
        <v>0</v>
      </c>
      <c r="I31" s="39">
        <f t="shared" si="2"/>
        <v>42.1458193979933</v>
      </c>
      <c r="J31" s="32">
        <v>29</v>
      </c>
      <c r="K31" s="80" t="s">
        <v>15</v>
      </c>
      <c r="L31" s="32" t="s">
        <v>22</v>
      </c>
    </row>
    <row r="32" spans="1:12" s="41" customFormat="1">
      <c r="A32" s="32">
        <v>30</v>
      </c>
      <c r="B32" s="32">
        <v>2018212552</v>
      </c>
      <c r="C32" s="74" t="s">
        <v>49</v>
      </c>
      <c r="D32" s="32" t="s">
        <v>14</v>
      </c>
      <c r="E32" s="32">
        <v>83.883099999999999</v>
      </c>
      <c r="F32" s="34">
        <v>0.5</v>
      </c>
      <c r="G32" s="34">
        <v>0</v>
      </c>
      <c r="H32" s="34">
        <v>0</v>
      </c>
      <c r="I32" s="39">
        <f t="shared" si="2"/>
        <v>42.041550000000001</v>
      </c>
      <c r="J32" s="32">
        <v>30</v>
      </c>
      <c r="K32" s="80" t="s">
        <v>15</v>
      </c>
      <c r="L32" s="32" t="s">
        <v>19</v>
      </c>
    </row>
    <row r="33" spans="1:14" s="41" customFormat="1">
      <c r="A33" s="32">
        <v>31</v>
      </c>
      <c r="B33" s="70">
        <v>2018212892</v>
      </c>
      <c r="C33" s="70" t="s">
        <v>50</v>
      </c>
      <c r="D33" s="32" t="s">
        <v>14</v>
      </c>
      <c r="E33" s="39">
        <v>83.069727891156504</v>
      </c>
      <c r="F33" s="34">
        <v>2.5</v>
      </c>
      <c r="G33" s="34">
        <v>0</v>
      </c>
      <c r="H33" s="34">
        <v>0</v>
      </c>
      <c r="I33" s="39">
        <f t="shared" si="2"/>
        <v>42.034863945578302</v>
      </c>
      <c r="J33" s="32">
        <v>31</v>
      </c>
      <c r="K33" s="80" t="s">
        <v>15</v>
      </c>
      <c r="L33" s="32" t="s">
        <v>16</v>
      </c>
    </row>
    <row r="34" spans="1:14">
      <c r="A34" s="32">
        <v>32</v>
      </c>
      <c r="B34" s="30">
        <v>2018213020</v>
      </c>
      <c r="C34" s="31" t="s">
        <v>51</v>
      </c>
      <c r="D34" s="32" t="s">
        <v>52</v>
      </c>
      <c r="E34" s="39">
        <v>89.996478873239397</v>
      </c>
      <c r="F34" s="34">
        <v>2.25</v>
      </c>
      <c r="G34" s="34">
        <v>0</v>
      </c>
      <c r="H34" s="34">
        <v>0</v>
      </c>
      <c r="I34" s="39">
        <f t="shared" si="2"/>
        <v>45.448239436619701</v>
      </c>
      <c r="J34" s="32">
        <v>1</v>
      </c>
      <c r="K34" s="40" t="s">
        <v>15</v>
      </c>
      <c r="L34" s="32"/>
      <c r="M34" s="58"/>
      <c r="N34" s="58"/>
    </row>
    <row r="35" spans="1:14">
      <c r="A35" s="32">
        <v>33</v>
      </c>
      <c r="B35" s="30">
        <v>2018213011</v>
      </c>
      <c r="C35" s="31" t="s">
        <v>53</v>
      </c>
      <c r="D35" s="32" t="s">
        <v>52</v>
      </c>
      <c r="E35" s="39">
        <v>88.845422535211299</v>
      </c>
      <c r="F35" s="34">
        <v>2.75</v>
      </c>
      <c r="G35" s="34">
        <v>0</v>
      </c>
      <c r="H35" s="34">
        <v>0</v>
      </c>
      <c r="I35" s="39">
        <f t="shared" si="2"/>
        <v>44.972711267605597</v>
      </c>
      <c r="J35" s="32">
        <v>2</v>
      </c>
      <c r="K35" s="40" t="s">
        <v>15</v>
      </c>
      <c r="L35" s="32"/>
      <c r="M35" s="58"/>
      <c r="N35" s="58"/>
    </row>
    <row r="36" spans="1:14">
      <c r="A36" s="32">
        <v>34</v>
      </c>
      <c r="B36" s="30">
        <v>2018213030</v>
      </c>
      <c r="C36" s="31" t="s">
        <v>54</v>
      </c>
      <c r="D36" s="32" t="s">
        <v>52</v>
      </c>
      <c r="E36" s="39">
        <v>89.230103806228399</v>
      </c>
      <c r="F36" s="34">
        <v>1.25</v>
      </c>
      <c r="G36" s="34">
        <v>0</v>
      </c>
      <c r="H36" s="34">
        <v>0</v>
      </c>
      <c r="I36" s="39">
        <f t="shared" si="2"/>
        <v>44.8650519031142</v>
      </c>
      <c r="J36" s="32">
        <v>3</v>
      </c>
      <c r="K36" s="40" t="s">
        <v>15</v>
      </c>
      <c r="L36" s="32"/>
      <c r="M36" s="58"/>
      <c r="N36" s="58"/>
    </row>
    <row r="37" spans="1:14">
      <c r="A37" s="32">
        <v>35</v>
      </c>
      <c r="B37" s="30">
        <v>2018213014</v>
      </c>
      <c r="C37" s="31" t="s">
        <v>55</v>
      </c>
      <c r="D37" s="32" t="s">
        <v>52</v>
      </c>
      <c r="E37" s="39">
        <v>87.430281690140802</v>
      </c>
      <c r="F37" s="34">
        <v>0.5</v>
      </c>
      <c r="G37" s="34">
        <v>0</v>
      </c>
      <c r="H37" s="34">
        <v>0</v>
      </c>
      <c r="I37" s="39">
        <f t="shared" si="2"/>
        <v>43.815140845070403</v>
      </c>
      <c r="J37" s="32">
        <v>4</v>
      </c>
      <c r="K37" s="40" t="s">
        <v>15</v>
      </c>
      <c r="L37" s="32"/>
      <c r="M37" s="58"/>
      <c r="N37" s="58"/>
    </row>
    <row r="38" spans="1:14">
      <c r="A38" s="32">
        <v>36</v>
      </c>
      <c r="B38" s="30">
        <v>2018212586</v>
      </c>
      <c r="C38" s="31" t="s">
        <v>56</v>
      </c>
      <c r="D38" s="32" t="s">
        <v>57</v>
      </c>
      <c r="E38" s="39">
        <v>88.213286713286706</v>
      </c>
      <c r="F38" s="34">
        <v>2.25</v>
      </c>
      <c r="G38" s="78">
        <v>0</v>
      </c>
      <c r="H38" s="79">
        <v>0</v>
      </c>
      <c r="I38" s="82">
        <f t="shared" si="2"/>
        <v>44.556643356643399</v>
      </c>
      <c r="J38" s="32">
        <v>1</v>
      </c>
      <c r="K38" s="40" t="s">
        <v>15</v>
      </c>
      <c r="L38" s="32"/>
      <c r="M38" s="45"/>
      <c r="N38" s="56"/>
    </row>
    <row r="39" spans="1:14">
      <c r="A39" s="32">
        <v>37</v>
      </c>
      <c r="B39" s="30">
        <v>2018212570</v>
      </c>
      <c r="C39" s="31" t="s">
        <v>58</v>
      </c>
      <c r="D39" s="32" t="s">
        <v>57</v>
      </c>
      <c r="E39" s="39">
        <v>87.451890034364297</v>
      </c>
      <c r="F39" s="78">
        <v>1.25</v>
      </c>
      <c r="G39" s="78">
        <v>0</v>
      </c>
      <c r="H39" s="79">
        <v>0</v>
      </c>
      <c r="I39" s="82">
        <f t="shared" si="2"/>
        <v>43.975945017182099</v>
      </c>
      <c r="J39" s="83">
        <v>2</v>
      </c>
      <c r="K39" s="40" t="s">
        <v>15</v>
      </c>
      <c r="L39" s="83"/>
      <c r="M39" s="46"/>
      <c r="N39" s="46"/>
    </row>
    <row r="40" spans="1:14">
      <c r="A40" s="32">
        <v>38</v>
      </c>
      <c r="B40" s="30">
        <v>2018212587</v>
      </c>
      <c r="C40" s="31" t="s">
        <v>59</v>
      </c>
      <c r="D40" s="32" t="s">
        <v>57</v>
      </c>
      <c r="E40" s="39">
        <v>86.252577319587601</v>
      </c>
      <c r="F40" s="78">
        <v>2.25</v>
      </c>
      <c r="G40" s="78">
        <v>0.25</v>
      </c>
      <c r="H40" s="79">
        <v>0.5</v>
      </c>
      <c r="I40" s="82">
        <f t="shared" si="2"/>
        <v>43.688788659793801</v>
      </c>
      <c r="J40" s="32">
        <v>3</v>
      </c>
      <c r="K40" s="40" t="s">
        <v>15</v>
      </c>
      <c r="L40" s="83"/>
      <c r="M40" s="46"/>
      <c r="N40" s="46"/>
    </row>
    <row r="41" spans="1:14">
      <c r="A41" s="32">
        <v>39</v>
      </c>
      <c r="B41" s="30">
        <v>2018212546</v>
      </c>
      <c r="C41" s="31" t="s">
        <v>60</v>
      </c>
      <c r="D41" s="32" t="s">
        <v>57</v>
      </c>
      <c r="E41" s="39">
        <v>86.931228070175493</v>
      </c>
      <c r="F41" s="78">
        <v>0.5</v>
      </c>
      <c r="G41" s="78">
        <v>0</v>
      </c>
      <c r="H41" s="79">
        <v>0</v>
      </c>
      <c r="I41" s="82">
        <f t="shared" si="2"/>
        <v>43.565614035087698</v>
      </c>
      <c r="J41" s="83">
        <v>4</v>
      </c>
      <c r="K41" s="40" t="s">
        <v>15</v>
      </c>
      <c r="L41" s="83"/>
      <c r="M41" s="46"/>
      <c r="N41" s="46"/>
    </row>
    <row r="42" spans="1:14">
      <c r="A42" s="32">
        <v>40</v>
      </c>
      <c r="B42" s="30">
        <v>2018212594</v>
      </c>
      <c r="C42" s="31" t="s">
        <v>61</v>
      </c>
      <c r="D42" s="32" t="s">
        <v>57</v>
      </c>
      <c r="E42" s="39">
        <v>84.384879725085895</v>
      </c>
      <c r="F42" s="78">
        <v>5.75</v>
      </c>
      <c r="G42" s="78">
        <v>0.5</v>
      </c>
      <c r="H42" s="79">
        <v>0.75</v>
      </c>
      <c r="I42" s="82">
        <f t="shared" si="2"/>
        <v>43.529939862542903</v>
      </c>
      <c r="J42" s="32">
        <v>5</v>
      </c>
      <c r="K42" s="40" t="s">
        <v>15</v>
      </c>
      <c r="L42" s="83"/>
      <c r="M42" s="46"/>
      <c r="N42" s="46"/>
    </row>
    <row r="43" spans="1:14">
      <c r="A43" s="32">
        <v>41</v>
      </c>
      <c r="B43" s="30">
        <v>2018212550</v>
      </c>
      <c r="C43" s="31" t="s">
        <v>62</v>
      </c>
      <c r="D43" s="32" t="s">
        <v>57</v>
      </c>
      <c r="E43" s="39">
        <v>86.434482758620703</v>
      </c>
      <c r="F43" s="78">
        <v>0.75</v>
      </c>
      <c r="G43" s="78">
        <v>0</v>
      </c>
      <c r="H43" s="79">
        <v>0</v>
      </c>
      <c r="I43" s="82">
        <f t="shared" si="2"/>
        <v>43.3672413793104</v>
      </c>
      <c r="J43" s="83">
        <v>6</v>
      </c>
      <c r="K43" s="40" t="s">
        <v>15</v>
      </c>
      <c r="L43" s="83"/>
      <c r="M43" s="46"/>
      <c r="N43" s="46"/>
    </row>
    <row r="44" spans="1:14">
      <c r="A44" s="32">
        <v>42</v>
      </c>
      <c r="B44" s="30">
        <v>2018212606</v>
      </c>
      <c r="C44" s="31" t="s">
        <v>63</v>
      </c>
      <c r="D44" s="32" t="s">
        <v>57</v>
      </c>
      <c r="E44" s="39">
        <v>83.737113402061894</v>
      </c>
      <c r="F44" s="78">
        <v>0.75</v>
      </c>
      <c r="G44" s="78">
        <v>0</v>
      </c>
      <c r="H44" s="79">
        <v>0.5</v>
      </c>
      <c r="I44" s="82">
        <f t="shared" si="2"/>
        <v>42.093556701030899</v>
      </c>
      <c r="J44" s="32">
        <v>7</v>
      </c>
      <c r="K44" s="40" t="s">
        <v>15</v>
      </c>
      <c r="L44" s="83"/>
      <c r="M44" s="46"/>
      <c r="N44" s="46"/>
    </row>
    <row r="45" spans="1:14">
      <c r="A45" s="32">
        <v>43</v>
      </c>
      <c r="B45" s="30">
        <v>2018212560</v>
      </c>
      <c r="C45" s="31" t="s">
        <v>64</v>
      </c>
      <c r="D45" s="32" t="s">
        <v>57</v>
      </c>
      <c r="E45" s="39">
        <v>84.007017543859604</v>
      </c>
      <c r="F45" s="78">
        <v>0</v>
      </c>
      <c r="G45" s="78">
        <v>0</v>
      </c>
      <c r="H45" s="79">
        <v>0</v>
      </c>
      <c r="I45" s="82">
        <f t="shared" si="2"/>
        <v>42.003508771929802</v>
      </c>
      <c r="J45" s="83">
        <v>8</v>
      </c>
      <c r="K45" s="40" t="s">
        <v>31</v>
      </c>
      <c r="L45" s="83"/>
      <c r="M45" s="46"/>
      <c r="N45" s="46"/>
    </row>
    <row r="46" spans="1:14">
      <c r="A46" s="32">
        <v>44</v>
      </c>
      <c r="B46" s="75">
        <v>2018212668</v>
      </c>
      <c r="C46" s="32" t="s">
        <v>65</v>
      </c>
      <c r="D46" s="32" t="s">
        <v>66</v>
      </c>
      <c r="E46" s="33">
        <v>91.008127208480602</v>
      </c>
      <c r="F46" s="34">
        <v>0.75</v>
      </c>
      <c r="G46" s="34">
        <v>0</v>
      </c>
      <c r="H46" s="34">
        <v>0.25</v>
      </c>
      <c r="I46" s="39">
        <f t="shared" si="2"/>
        <v>45.691563604240301</v>
      </c>
      <c r="J46" s="32">
        <v>1</v>
      </c>
      <c r="K46" s="40" t="s">
        <v>15</v>
      </c>
      <c r="L46" s="84"/>
      <c r="M46" s="41"/>
      <c r="N46" s="41"/>
    </row>
    <row r="47" spans="1:14">
      <c r="A47" s="32">
        <v>45</v>
      </c>
      <c r="B47" s="75">
        <v>2018212625</v>
      </c>
      <c r="C47" s="32" t="s">
        <v>67</v>
      </c>
      <c r="D47" s="32" t="s">
        <v>66</v>
      </c>
      <c r="E47" s="33">
        <v>88.3591549295775</v>
      </c>
      <c r="F47" s="34">
        <v>0</v>
      </c>
      <c r="G47" s="34">
        <v>0</v>
      </c>
      <c r="H47" s="34">
        <v>0</v>
      </c>
      <c r="I47" s="39">
        <f t="shared" si="2"/>
        <v>44.1795774647887</v>
      </c>
      <c r="J47" s="32">
        <v>2</v>
      </c>
      <c r="K47" s="40" t="s">
        <v>31</v>
      </c>
      <c r="L47" s="84"/>
      <c r="M47" s="41"/>
      <c r="N47" s="41"/>
    </row>
    <row r="48" spans="1:14">
      <c r="A48" s="32">
        <v>46</v>
      </c>
      <c r="B48" s="75">
        <v>2018212669</v>
      </c>
      <c r="C48" s="32" t="s">
        <v>68</v>
      </c>
      <c r="D48" s="32" t="s">
        <v>66</v>
      </c>
      <c r="E48" s="33">
        <v>86.9166666666667</v>
      </c>
      <c r="F48" s="34">
        <v>0.25</v>
      </c>
      <c r="G48" s="34">
        <v>0</v>
      </c>
      <c r="H48" s="34">
        <v>0.25</v>
      </c>
      <c r="I48" s="39">
        <f t="shared" si="2"/>
        <v>43.545833333333299</v>
      </c>
      <c r="J48" s="32">
        <v>3</v>
      </c>
      <c r="K48" s="40" t="s">
        <v>15</v>
      </c>
      <c r="L48" s="84"/>
      <c r="M48" s="41"/>
      <c r="N48" s="41"/>
    </row>
    <row r="49" spans="1:14">
      <c r="A49" s="32">
        <v>47</v>
      </c>
      <c r="B49" s="75">
        <v>2018212676</v>
      </c>
      <c r="C49" s="32" t="s">
        <v>69</v>
      </c>
      <c r="D49" s="32" t="s">
        <v>66</v>
      </c>
      <c r="E49" s="33">
        <v>85.863157894736801</v>
      </c>
      <c r="F49" s="34">
        <v>2.5</v>
      </c>
      <c r="G49" s="34">
        <v>0</v>
      </c>
      <c r="H49" s="34">
        <v>0.75</v>
      </c>
      <c r="I49" s="39">
        <f t="shared" si="2"/>
        <v>43.544078947368398</v>
      </c>
      <c r="J49" s="32">
        <v>4</v>
      </c>
      <c r="K49" s="40" t="s">
        <v>15</v>
      </c>
      <c r="L49" s="84"/>
      <c r="M49" s="41"/>
      <c r="N49" s="41"/>
    </row>
    <row r="50" spans="1:14">
      <c r="A50" s="32">
        <v>48</v>
      </c>
      <c r="B50" s="75">
        <v>2018212656</v>
      </c>
      <c r="C50" s="32" t="s">
        <v>70</v>
      </c>
      <c r="D50" s="32" t="s">
        <v>66</v>
      </c>
      <c r="E50" s="33">
        <v>86.5561403508772</v>
      </c>
      <c r="F50" s="34">
        <v>0.25</v>
      </c>
      <c r="G50" s="34">
        <v>0</v>
      </c>
      <c r="H50" s="34">
        <v>0.25</v>
      </c>
      <c r="I50" s="39">
        <f t="shared" si="2"/>
        <v>43.365570175438599</v>
      </c>
      <c r="J50" s="32">
        <v>5</v>
      </c>
      <c r="K50" s="40" t="s">
        <v>15</v>
      </c>
      <c r="L50" s="84"/>
      <c r="M50" s="41"/>
      <c r="N50" s="41"/>
    </row>
    <row r="51" spans="1:14">
      <c r="A51" s="32">
        <v>49</v>
      </c>
      <c r="B51" s="75">
        <v>2018212662</v>
      </c>
      <c r="C51" s="32" t="s">
        <v>71</v>
      </c>
      <c r="D51" s="32" t="s">
        <v>66</v>
      </c>
      <c r="E51" s="33">
        <v>86.394736842105303</v>
      </c>
      <c r="F51" s="34">
        <v>0.25</v>
      </c>
      <c r="G51" s="34">
        <v>0</v>
      </c>
      <c r="H51" s="34">
        <v>0</v>
      </c>
      <c r="I51" s="39">
        <f t="shared" si="2"/>
        <v>43.247368421052599</v>
      </c>
      <c r="J51" s="32">
        <v>6</v>
      </c>
      <c r="K51" s="40" t="s">
        <v>15</v>
      </c>
      <c r="L51" s="84"/>
      <c r="M51" s="41"/>
      <c r="N51" s="41"/>
    </row>
    <row r="52" spans="1:14">
      <c r="A52" s="32">
        <v>50</v>
      </c>
      <c r="B52" s="75">
        <v>2018212638</v>
      </c>
      <c r="C52" s="32" t="s">
        <v>72</v>
      </c>
      <c r="D52" s="32" t="s">
        <v>66</v>
      </c>
      <c r="E52" s="33">
        <v>85.3385416666667</v>
      </c>
      <c r="F52" s="34">
        <v>1</v>
      </c>
      <c r="G52" s="34">
        <v>0</v>
      </c>
      <c r="H52" s="34">
        <v>0</v>
      </c>
      <c r="I52" s="39">
        <f t="shared" si="2"/>
        <v>42.869270833333402</v>
      </c>
      <c r="J52" s="32">
        <v>7</v>
      </c>
      <c r="K52" s="40" t="s">
        <v>15</v>
      </c>
      <c r="L52" s="84"/>
      <c r="M52" s="41"/>
      <c r="N52" s="41"/>
    </row>
    <row r="53" spans="1:14">
      <c r="A53" s="32">
        <v>51</v>
      </c>
      <c r="B53" s="75">
        <v>2018212632</v>
      </c>
      <c r="C53" s="32" t="s">
        <v>73</v>
      </c>
      <c r="D53" s="32" t="s">
        <v>66</v>
      </c>
      <c r="E53" s="33">
        <v>84.827561837455804</v>
      </c>
      <c r="F53" s="34">
        <v>2</v>
      </c>
      <c r="G53" s="34">
        <v>0</v>
      </c>
      <c r="H53" s="34">
        <v>0</v>
      </c>
      <c r="I53" s="39">
        <f t="shared" si="2"/>
        <v>42.8137809187279</v>
      </c>
      <c r="J53" s="32">
        <v>8</v>
      </c>
      <c r="K53" s="40" t="s">
        <v>15</v>
      </c>
      <c r="L53" s="84"/>
      <c r="M53" s="41"/>
      <c r="N53" s="41"/>
    </row>
    <row r="54" spans="1:14">
      <c r="A54" s="32">
        <v>52</v>
      </c>
      <c r="B54" s="75">
        <v>2018212681</v>
      </c>
      <c r="C54" s="32" t="s">
        <v>74</v>
      </c>
      <c r="D54" s="32" t="s">
        <v>66</v>
      </c>
      <c r="E54" s="33">
        <v>83.599293286219094</v>
      </c>
      <c r="F54" s="34">
        <v>4.5</v>
      </c>
      <c r="G54" s="34">
        <v>0</v>
      </c>
      <c r="H54" s="34">
        <v>0.25</v>
      </c>
      <c r="I54" s="39">
        <f t="shared" si="2"/>
        <v>42.737146643109497</v>
      </c>
      <c r="J54" s="32">
        <v>9</v>
      </c>
      <c r="K54" s="40" t="s">
        <v>15</v>
      </c>
      <c r="L54" s="84"/>
      <c r="M54" s="41"/>
      <c r="N54" s="41"/>
    </row>
    <row r="55" spans="1:14">
      <c r="A55" s="32">
        <v>53</v>
      </c>
      <c r="B55" s="75">
        <v>2018212630</v>
      </c>
      <c r="C55" s="32" t="s">
        <v>75</v>
      </c>
      <c r="D55" s="32" t="s">
        <v>66</v>
      </c>
      <c r="E55" s="33">
        <v>85.3614035087719</v>
      </c>
      <c r="F55" s="34">
        <v>0</v>
      </c>
      <c r="G55" s="34">
        <v>0</v>
      </c>
      <c r="H55" s="34">
        <v>0</v>
      </c>
      <c r="I55" s="39">
        <f t="shared" si="2"/>
        <v>42.680701754386</v>
      </c>
      <c r="J55" s="32">
        <v>10</v>
      </c>
      <c r="K55" s="40" t="s">
        <v>31</v>
      </c>
      <c r="L55" s="84"/>
      <c r="M55" s="41"/>
      <c r="N55" s="41"/>
    </row>
    <row r="56" spans="1:14">
      <c r="A56" s="32">
        <v>54</v>
      </c>
      <c r="B56" s="30">
        <v>2018213105</v>
      </c>
      <c r="C56" s="31" t="s">
        <v>76</v>
      </c>
      <c r="D56" s="32" t="s">
        <v>77</v>
      </c>
      <c r="E56" s="39">
        <v>88.602076124567503</v>
      </c>
      <c r="F56" s="34">
        <v>2.75</v>
      </c>
      <c r="G56" s="34">
        <v>0</v>
      </c>
      <c r="H56" s="34">
        <v>0</v>
      </c>
      <c r="I56" s="39">
        <f t="shared" si="2"/>
        <v>44.851038062283699</v>
      </c>
      <c r="J56" s="32">
        <v>1</v>
      </c>
      <c r="K56" s="80" t="s">
        <v>15</v>
      </c>
      <c r="L56" s="84"/>
      <c r="M56" s="41"/>
      <c r="N56" s="41"/>
    </row>
    <row r="57" spans="1:14">
      <c r="A57" s="32">
        <v>55</v>
      </c>
      <c r="B57" s="30">
        <v>2018213083</v>
      </c>
      <c r="C57" s="31" t="s">
        <v>78</v>
      </c>
      <c r="D57" s="32" t="s">
        <v>77</v>
      </c>
      <c r="E57" s="39">
        <v>87.8044982698962</v>
      </c>
      <c r="F57" s="34">
        <v>1.75</v>
      </c>
      <c r="G57" s="34">
        <v>0</v>
      </c>
      <c r="H57" s="34">
        <v>0.75</v>
      </c>
      <c r="I57" s="39">
        <f t="shared" si="2"/>
        <v>44.364749134948099</v>
      </c>
      <c r="J57" s="32">
        <v>2</v>
      </c>
      <c r="K57" s="80" t="s">
        <v>15</v>
      </c>
      <c r="L57" s="84"/>
      <c r="M57" s="41"/>
      <c r="N57" s="41"/>
    </row>
    <row r="58" spans="1:14">
      <c r="A58" s="32">
        <v>56</v>
      </c>
      <c r="B58" s="30">
        <v>2018213107</v>
      </c>
      <c r="C58" s="31" t="s">
        <v>79</v>
      </c>
      <c r="D58" s="32" t="s">
        <v>77</v>
      </c>
      <c r="E58" s="39">
        <v>85.904844290657394</v>
      </c>
      <c r="F58" s="34">
        <v>4.5</v>
      </c>
      <c r="G58" s="34">
        <v>0</v>
      </c>
      <c r="H58" s="34">
        <v>0.5</v>
      </c>
      <c r="I58" s="39">
        <f t="shared" si="2"/>
        <v>43.927422145328698</v>
      </c>
      <c r="J58" s="32">
        <v>3</v>
      </c>
      <c r="K58" s="80" t="s">
        <v>15</v>
      </c>
      <c r="L58" s="84"/>
      <c r="M58" s="41"/>
      <c r="N58" s="41"/>
    </row>
    <row r="59" spans="1:14">
      <c r="A59" s="32">
        <v>57</v>
      </c>
      <c r="B59" s="30">
        <v>2018213113</v>
      </c>
      <c r="C59" s="31" t="s">
        <v>80</v>
      </c>
      <c r="D59" s="32" t="s">
        <v>77</v>
      </c>
      <c r="E59" s="39">
        <v>85.989619377162597</v>
      </c>
      <c r="F59" s="34">
        <v>0.75</v>
      </c>
      <c r="G59" s="34">
        <v>0</v>
      </c>
      <c r="H59" s="34">
        <v>0</v>
      </c>
      <c r="I59" s="39">
        <f t="shared" si="2"/>
        <v>43.144809688581297</v>
      </c>
      <c r="J59" s="32">
        <v>4</v>
      </c>
      <c r="K59" s="80" t="s">
        <v>15</v>
      </c>
      <c r="L59" s="84"/>
      <c r="M59" s="41"/>
      <c r="N59" s="41"/>
    </row>
    <row r="60" spans="1:14">
      <c r="A60" s="32">
        <v>58</v>
      </c>
      <c r="B60" s="75">
        <v>2018212966</v>
      </c>
      <c r="C60" s="75" t="s">
        <v>81</v>
      </c>
      <c r="D60" s="32" t="s">
        <v>82</v>
      </c>
      <c r="E60" s="39">
        <v>87.0503472222222</v>
      </c>
      <c r="F60" s="34">
        <v>0.5</v>
      </c>
      <c r="G60" s="34">
        <v>0.25</v>
      </c>
      <c r="H60" s="34">
        <v>0</v>
      </c>
      <c r="I60" s="39">
        <f>E60*0.5+F60*0.2+G60*0.15+总表!H112*0.15</f>
        <v>43.662673611111103</v>
      </c>
      <c r="J60" s="32">
        <v>1</v>
      </c>
      <c r="K60" s="80" t="s">
        <v>15</v>
      </c>
      <c r="L60" s="84"/>
      <c r="M60" s="41"/>
      <c r="N60" s="41"/>
    </row>
    <row r="61" spans="1:14">
      <c r="A61" s="32">
        <v>59</v>
      </c>
      <c r="B61" s="75">
        <v>2018212993</v>
      </c>
      <c r="C61" s="75" t="s">
        <v>83</v>
      </c>
      <c r="D61" s="32" t="s">
        <v>82</v>
      </c>
      <c r="E61" s="39">
        <v>87.0208333333333</v>
      </c>
      <c r="F61" s="34">
        <v>0</v>
      </c>
      <c r="G61" s="34">
        <v>0</v>
      </c>
      <c r="H61" s="34">
        <v>0</v>
      </c>
      <c r="I61" s="39">
        <f>E61*0.5+F61*0.2+G61*0.15+总表!H113*0.15</f>
        <v>43.5104166666667</v>
      </c>
      <c r="J61" s="32">
        <v>2</v>
      </c>
      <c r="K61" s="80" t="s">
        <v>31</v>
      </c>
      <c r="L61" s="84"/>
      <c r="M61" s="41"/>
      <c r="N61" s="41"/>
    </row>
    <row r="62" spans="1:14">
      <c r="A62" s="32">
        <v>60</v>
      </c>
      <c r="B62" s="75">
        <v>2018212983</v>
      </c>
      <c r="C62" s="75" t="s">
        <v>84</v>
      </c>
      <c r="D62" s="32" t="s">
        <v>82</v>
      </c>
      <c r="E62" s="39">
        <v>85.2083333333333</v>
      </c>
      <c r="F62" s="34">
        <v>0</v>
      </c>
      <c r="G62" s="34">
        <v>0</v>
      </c>
      <c r="H62" s="34">
        <v>0</v>
      </c>
      <c r="I62" s="39">
        <f>E62*0.5+F62*0.2+G62*0.15+总表!H114*0.15</f>
        <v>42.6041666666667</v>
      </c>
      <c r="J62" s="32">
        <v>3</v>
      </c>
      <c r="K62" s="80" t="s">
        <v>31</v>
      </c>
      <c r="L62" s="84"/>
      <c r="M62" s="41"/>
      <c r="N62" s="41"/>
    </row>
    <row r="63" spans="1:14">
      <c r="A63" s="32">
        <v>61</v>
      </c>
      <c r="B63" s="75">
        <v>2018212984</v>
      </c>
      <c r="C63" s="75" t="s">
        <v>85</v>
      </c>
      <c r="D63" s="32" t="s">
        <v>82</v>
      </c>
      <c r="E63" s="39">
        <v>82.670318021201396</v>
      </c>
      <c r="F63" s="34">
        <v>3.5</v>
      </c>
      <c r="G63" s="34">
        <v>0</v>
      </c>
      <c r="H63" s="34">
        <v>0</v>
      </c>
      <c r="I63" s="39">
        <f>E63*0.5+F63*0.2+G63*0.15+总表!H115*0.15</f>
        <v>42.035159010600701</v>
      </c>
      <c r="J63" s="32">
        <v>4</v>
      </c>
      <c r="K63" s="80" t="s">
        <v>15</v>
      </c>
      <c r="L63" s="84"/>
      <c r="M63" s="41"/>
      <c r="N63" s="41"/>
    </row>
    <row r="64" spans="1:14">
      <c r="A64" s="32">
        <v>62</v>
      </c>
      <c r="B64" s="75">
        <v>2018212981</v>
      </c>
      <c r="C64" s="75" t="s">
        <v>86</v>
      </c>
      <c r="D64" s="32" t="s">
        <v>82</v>
      </c>
      <c r="E64" s="39">
        <v>81.4982638888889</v>
      </c>
      <c r="F64" s="34">
        <v>3</v>
      </c>
      <c r="G64" s="34">
        <v>0.25</v>
      </c>
      <c r="H64" s="34">
        <v>0</v>
      </c>
      <c r="I64" s="39">
        <f>E64*0.5+F64*0.2+G64*0.15+总表!H116*0.15</f>
        <v>41.386631944444503</v>
      </c>
      <c r="J64" s="32">
        <v>5</v>
      </c>
      <c r="K64" s="80" t="s">
        <v>15</v>
      </c>
      <c r="L64" s="84"/>
      <c r="M64" s="41"/>
      <c r="N64" s="41"/>
    </row>
    <row r="65" spans="1:14">
      <c r="A65" s="32">
        <v>63</v>
      </c>
      <c r="B65" s="30">
        <v>2018213061</v>
      </c>
      <c r="C65" s="31" t="s">
        <v>87</v>
      </c>
      <c r="D65" s="32" t="s">
        <v>88</v>
      </c>
      <c r="E65" s="33">
        <v>90.781494661921698</v>
      </c>
      <c r="F65" s="34">
        <v>1.75</v>
      </c>
      <c r="G65" s="34">
        <v>0</v>
      </c>
      <c r="H65" s="34">
        <v>0</v>
      </c>
      <c r="I65" s="39">
        <f t="shared" ref="I65:I75" si="3">E65*0.5+F65*0.2+G65*0.15+H65*0.15</f>
        <v>45.7407473309609</v>
      </c>
      <c r="J65" s="32">
        <v>1</v>
      </c>
      <c r="K65" s="80" t="s">
        <v>15</v>
      </c>
      <c r="L65" s="84"/>
      <c r="M65" s="41"/>
      <c r="N65" s="41"/>
    </row>
    <row r="66" spans="1:14">
      <c r="A66" s="32">
        <v>64</v>
      </c>
      <c r="B66" s="30">
        <v>2018213051</v>
      </c>
      <c r="C66" s="31" t="s">
        <v>89</v>
      </c>
      <c r="D66" s="32" t="s">
        <v>88</v>
      </c>
      <c r="E66" s="33">
        <v>90.269395017793599</v>
      </c>
      <c r="F66" s="34">
        <v>0</v>
      </c>
      <c r="G66" s="34">
        <v>0</v>
      </c>
      <c r="H66" s="34">
        <v>0.5</v>
      </c>
      <c r="I66" s="39">
        <f t="shared" si="3"/>
        <v>45.209697508896802</v>
      </c>
      <c r="J66" s="32">
        <v>2</v>
      </c>
      <c r="K66" s="80" t="s">
        <v>15</v>
      </c>
      <c r="L66" s="84"/>
      <c r="M66" s="41"/>
      <c r="N66" s="41"/>
    </row>
    <row r="67" spans="1:14">
      <c r="A67" s="32">
        <v>65</v>
      </c>
      <c r="B67" s="30">
        <v>2018213049</v>
      </c>
      <c r="C67" s="31" t="s">
        <v>90</v>
      </c>
      <c r="D67" s="32" t="s">
        <v>88</v>
      </c>
      <c r="E67" s="33">
        <v>88.912099644128105</v>
      </c>
      <c r="F67" s="34">
        <v>1.25</v>
      </c>
      <c r="G67" s="34">
        <v>0</v>
      </c>
      <c r="H67" s="34">
        <v>0</v>
      </c>
      <c r="I67" s="39">
        <f t="shared" si="3"/>
        <v>44.706049822064102</v>
      </c>
      <c r="J67" s="32">
        <v>3</v>
      </c>
      <c r="K67" s="80" t="s">
        <v>15</v>
      </c>
      <c r="L67" s="84"/>
      <c r="M67" s="41"/>
      <c r="N67" s="41"/>
    </row>
    <row r="68" spans="1:14">
      <c r="A68" s="32">
        <v>66</v>
      </c>
      <c r="B68" s="30">
        <v>2018213059</v>
      </c>
      <c r="C68" s="31" t="s">
        <v>91</v>
      </c>
      <c r="D68" s="32" t="s">
        <v>88</v>
      </c>
      <c r="E68" s="33">
        <v>86.531468531468505</v>
      </c>
      <c r="F68" s="34">
        <v>2</v>
      </c>
      <c r="G68" s="34">
        <v>0.25</v>
      </c>
      <c r="H68" s="34">
        <v>0</v>
      </c>
      <c r="I68" s="39">
        <f t="shared" si="3"/>
        <v>43.703234265734302</v>
      </c>
      <c r="J68" s="32">
        <v>4</v>
      </c>
      <c r="K68" s="40" t="s">
        <v>15</v>
      </c>
      <c r="L68" s="32"/>
      <c r="M68" s="24"/>
      <c r="N68" s="24"/>
    </row>
    <row r="69" spans="1:14">
      <c r="A69" s="32">
        <v>1</v>
      </c>
      <c r="B69" s="30">
        <v>2018213052</v>
      </c>
      <c r="C69" s="31" t="s">
        <v>92</v>
      </c>
      <c r="D69" s="32" t="s">
        <v>88</v>
      </c>
      <c r="E69" s="33">
        <v>86.402097902097907</v>
      </c>
      <c r="F69" s="85">
        <v>2.5</v>
      </c>
      <c r="G69" s="85">
        <v>0</v>
      </c>
      <c r="H69" s="85">
        <v>0</v>
      </c>
      <c r="I69" s="86">
        <f t="shared" si="3"/>
        <v>43.701048951049003</v>
      </c>
      <c r="J69" s="87">
        <v>1</v>
      </c>
      <c r="K69" s="80" t="s">
        <v>15</v>
      </c>
      <c r="L69" s="87" t="s">
        <v>101</v>
      </c>
      <c r="M69" s="1"/>
      <c r="N69" s="1"/>
    </row>
    <row r="70" spans="1:14">
      <c r="A70" s="32">
        <v>2</v>
      </c>
      <c r="B70" s="30">
        <v>2018213013</v>
      </c>
      <c r="C70" s="31" t="s">
        <v>93</v>
      </c>
      <c r="D70" s="32" t="s">
        <v>52</v>
      </c>
      <c r="E70" s="39">
        <v>85.702422145328697</v>
      </c>
      <c r="F70" s="32">
        <v>0.25</v>
      </c>
      <c r="G70" s="34">
        <v>0</v>
      </c>
      <c r="H70" s="34">
        <v>0</v>
      </c>
      <c r="I70" s="39">
        <f t="shared" si="3"/>
        <v>42.901211072664303</v>
      </c>
      <c r="J70" s="32">
        <v>2</v>
      </c>
      <c r="K70" s="40" t="s">
        <v>15</v>
      </c>
      <c r="L70" s="87" t="s">
        <v>101</v>
      </c>
      <c r="M70" s="2"/>
      <c r="N70" s="2"/>
    </row>
    <row r="71" spans="1:14">
      <c r="A71" s="32">
        <v>3</v>
      </c>
      <c r="B71" s="75">
        <v>2018212661</v>
      </c>
      <c r="C71" s="32" t="s">
        <v>94</v>
      </c>
      <c r="D71" s="32" t="s">
        <v>66</v>
      </c>
      <c r="E71" s="33">
        <v>82.905263157894694</v>
      </c>
      <c r="F71" s="34">
        <v>2.75</v>
      </c>
      <c r="G71" s="34">
        <v>0</v>
      </c>
      <c r="H71" s="34">
        <v>0</v>
      </c>
      <c r="I71" s="39">
        <f t="shared" si="3"/>
        <v>42.002631578947302</v>
      </c>
      <c r="J71" s="87">
        <v>3</v>
      </c>
      <c r="K71" s="40" t="s">
        <v>15</v>
      </c>
      <c r="L71" s="87" t="s">
        <v>101</v>
      </c>
      <c r="M71" s="3"/>
      <c r="N71" s="3"/>
    </row>
    <row r="72" spans="1:14">
      <c r="A72" s="32">
        <v>4</v>
      </c>
      <c r="B72" s="75">
        <v>2018212673</v>
      </c>
      <c r="C72" s="32" t="s">
        <v>95</v>
      </c>
      <c r="D72" s="32" t="s">
        <v>66</v>
      </c>
      <c r="E72" s="33">
        <v>83.615789473684202</v>
      </c>
      <c r="F72" s="34">
        <v>0.5</v>
      </c>
      <c r="G72" s="34">
        <v>0</v>
      </c>
      <c r="H72" s="34">
        <v>0</v>
      </c>
      <c r="I72" s="39">
        <f t="shared" si="3"/>
        <v>41.907894736842103</v>
      </c>
      <c r="J72" s="87">
        <v>4</v>
      </c>
      <c r="K72" s="40" t="s">
        <v>15</v>
      </c>
      <c r="L72" s="87" t="s">
        <v>101</v>
      </c>
      <c r="M72" s="3"/>
      <c r="N72" s="3"/>
    </row>
    <row r="73" spans="1:14">
      <c r="A73" s="32">
        <v>5</v>
      </c>
      <c r="B73" s="75">
        <v>2018212633</v>
      </c>
      <c r="C73" s="32" t="s">
        <v>96</v>
      </c>
      <c r="D73" s="32" t="s">
        <v>66</v>
      </c>
      <c r="E73" s="33">
        <v>83.795847750865093</v>
      </c>
      <c r="F73" s="34">
        <v>0</v>
      </c>
      <c r="G73" s="34">
        <v>0</v>
      </c>
      <c r="H73" s="34">
        <v>0</v>
      </c>
      <c r="I73" s="39">
        <f t="shared" si="3"/>
        <v>41.897923875432497</v>
      </c>
      <c r="J73" s="87">
        <v>5</v>
      </c>
      <c r="K73" s="40" t="s">
        <v>31</v>
      </c>
      <c r="L73" s="87" t="s">
        <v>101</v>
      </c>
      <c r="M73" s="3"/>
      <c r="N73" s="3"/>
    </row>
    <row r="74" spans="1:14">
      <c r="A74" s="32">
        <v>6</v>
      </c>
      <c r="B74" s="73">
        <v>2018212874</v>
      </c>
      <c r="C74" s="74" t="s">
        <v>97</v>
      </c>
      <c r="D74" s="32" t="s">
        <v>14</v>
      </c>
      <c r="E74" s="33">
        <v>82.810855263157904</v>
      </c>
      <c r="F74" s="34">
        <v>2</v>
      </c>
      <c r="G74" s="34">
        <v>0.25</v>
      </c>
      <c r="H74" s="34">
        <v>0</v>
      </c>
      <c r="I74" s="39">
        <f t="shared" si="3"/>
        <v>41.842927631579002</v>
      </c>
      <c r="J74" s="87">
        <v>6</v>
      </c>
      <c r="K74" s="40" t="s">
        <v>15</v>
      </c>
      <c r="L74" s="87" t="s">
        <v>102</v>
      </c>
      <c r="M74" s="3"/>
      <c r="N74" s="3"/>
    </row>
    <row r="75" spans="1:14">
      <c r="A75" s="32">
        <v>7</v>
      </c>
      <c r="B75" s="74">
        <v>2018212941</v>
      </c>
      <c r="C75" s="74" t="s">
        <v>98</v>
      </c>
      <c r="D75" s="32" t="s">
        <v>14</v>
      </c>
      <c r="E75" s="39">
        <v>83.464041095890394</v>
      </c>
      <c r="F75" s="34">
        <v>0</v>
      </c>
      <c r="G75" s="34">
        <v>0</v>
      </c>
      <c r="H75" s="34">
        <v>0</v>
      </c>
      <c r="I75" s="39">
        <f t="shared" si="3"/>
        <v>41.732020547945197</v>
      </c>
      <c r="J75" s="87">
        <v>7</v>
      </c>
      <c r="K75" s="40" t="s">
        <v>31</v>
      </c>
      <c r="L75" s="87" t="s">
        <v>103</v>
      </c>
      <c r="M75" s="3"/>
      <c r="N75" s="3"/>
    </row>
  </sheetData>
  <autoFilter ref="A2:N68">
    <extLst/>
  </autoFilter>
  <sortState ref="A3:L33">
    <sortCondition descending="1" ref="I3"/>
  </sortState>
  <mergeCells count="1">
    <mergeCell ref="A1:L1"/>
  </mergeCells>
  <phoneticPr fontId="6" type="noConversion"/>
  <conditionalFormatting sqref="L38">
    <cfRule type="cellIs" dxfId="50" priority="6" operator="equal">
      <formula>"未考"</formula>
    </cfRule>
    <cfRule type="cellIs" dxfId="49" priority="5" operator="equal">
      <formula>"未选"</formula>
    </cfRule>
    <cfRule type="cellIs" dxfId="48" priority="4" operator="equal">
      <formula>"未修"</formula>
    </cfRule>
  </conditionalFormatting>
  <conditionalFormatting sqref="D70">
    <cfRule type="cellIs" dxfId="47" priority="3" operator="equal">
      <formula>"未考"</formula>
    </cfRule>
    <cfRule type="cellIs" dxfId="46" priority="2" operator="equal">
      <formula>"未选"</formula>
    </cfRule>
    <cfRule type="cellIs" dxfId="45" priority="1" operator="equal">
      <formula>"未修"</formula>
    </cfRule>
  </conditionalFormatting>
  <conditionalFormatting sqref="A1 A2:D2 K2">
    <cfRule type="cellIs" dxfId="44" priority="30" operator="equal">
      <formula>"未考"</formula>
    </cfRule>
    <cfRule type="cellIs" dxfId="43" priority="29" operator="equal">
      <formula>"未选"</formula>
    </cfRule>
    <cfRule type="cellIs" dxfId="42" priority="28" operator="equal">
      <formula>"未修"</formula>
    </cfRule>
  </conditionalFormatting>
  <conditionalFormatting sqref="B38:D38 D39:D45">
    <cfRule type="cellIs" dxfId="41" priority="9" operator="equal">
      <formula>"未考"</formula>
    </cfRule>
    <cfRule type="cellIs" dxfId="40" priority="8" operator="equal">
      <formula>"未选"</formula>
    </cfRule>
    <cfRule type="cellIs" dxfId="39" priority="7" operator="equal">
      <formula>"未修"</formula>
    </cfRule>
  </conditionalFormatting>
  <pageMargins left="0.156944444444444" right="0.196527777777778" top="0.23611111111111099" bottom="0.156944444444444" header="0.5" footer="0.5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E16" sqref="E16"/>
    </sheetView>
  </sheetViews>
  <sheetFormatPr defaultColWidth="9" defaultRowHeight="14.25"/>
  <cols>
    <col min="1" max="1" width="5.75" customWidth="1"/>
    <col min="2" max="2" width="11.625" customWidth="1"/>
    <col min="3" max="3" width="9.25" customWidth="1"/>
    <col min="4" max="4" width="23.125" customWidth="1"/>
    <col min="5" max="5" width="13.625" customWidth="1"/>
    <col min="6" max="6" width="18.125" customWidth="1"/>
    <col min="7" max="7" width="23.5" customWidth="1"/>
    <col min="8" max="8" width="18.375" customWidth="1"/>
    <col min="9" max="9" width="16.5" customWidth="1"/>
    <col min="10" max="10" width="15.625" customWidth="1"/>
    <col min="11" max="11" width="46.5" customWidth="1"/>
    <col min="12" max="12" width="18.375" customWidth="1"/>
  </cols>
  <sheetData>
    <row r="1" spans="1:12" ht="2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18" t="s">
        <v>12</v>
      </c>
    </row>
    <row r="3" spans="1:12" s="41" customFormat="1">
      <c r="A3" s="15">
        <v>1</v>
      </c>
      <c r="B3" s="15">
        <v>2018212966</v>
      </c>
      <c r="C3" s="15" t="s">
        <v>81</v>
      </c>
      <c r="D3" s="10" t="s">
        <v>82</v>
      </c>
      <c r="E3" s="13">
        <v>87.0503472222222</v>
      </c>
      <c r="F3" s="12">
        <v>0.5</v>
      </c>
      <c r="G3" s="12">
        <v>0.25</v>
      </c>
      <c r="H3" s="12">
        <v>0</v>
      </c>
      <c r="I3" s="19">
        <f>E3*0.5+F3*0.2+G3*0.15+H30*0.15</f>
        <v>43.662673611111103</v>
      </c>
      <c r="J3" s="10">
        <v>1</v>
      </c>
      <c r="K3" s="20" t="s">
        <v>15</v>
      </c>
      <c r="L3" s="21"/>
    </row>
    <row r="4" spans="1:12" s="41" customFormat="1">
      <c r="A4" s="15">
        <v>2</v>
      </c>
      <c r="B4" s="15">
        <v>2018212993</v>
      </c>
      <c r="C4" s="15" t="s">
        <v>83</v>
      </c>
      <c r="D4" s="10" t="s">
        <v>82</v>
      </c>
      <c r="E4" s="13">
        <v>87.0208333333333</v>
      </c>
      <c r="F4" s="12">
        <v>0</v>
      </c>
      <c r="G4" s="12">
        <v>0</v>
      </c>
      <c r="H4" s="12">
        <v>0</v>
      </c>
      <c r="I4" s="19">
        <f>E4*0.5+F4*0.2+G4*0.15+H31*0.15</f>
        <v>43.5104166666667</v>
      </c>
      <c r="J4" s="10">
        <v>2</v>
      </c>
      <c r="K4" s="20" t="s">
        <v>31</v>
      </c>
      <c r="L4" s="21"/>
    </row>
    <row r="5" spans="1:12" s="41" customFormat="1">
      <c r="A5" s="15">
        <v>3</v>
      </c>
      <c r="B5" s="15">
        <v>2018212983</v>
      </c>
      <c r="C5" s="15" t="s">
        <v>84</v>
      </c>
      <c r="D5" s="10" t="s">
        <v>82</v>
      </c>
      <c r="E5" s="13">
        <v>85.2083333333333</v>
      </c>
      <c r="F5" s="12">
        <v>0</v>
      </c>
      <c r="G5" s="12">
        <v>0</v>
      </c>
      <c r="H5" s="12">
        <v>0</v>
      </c>
      <c r="I5" s="19">
        <f>E5*0.5+F5*0.2+G5*0.15+H32*0.15</f>
        <v>42.6041666666667</v>
      </c>
      <c r="J5" s="10">
        <v>3</v>
      </c>
      <c r="K5" s="20" t="s">
        <v>31</v>
      </c>
      <c r="L5" s="21"/>
    </row>
    <row r="6" spans="1:12" s="41" customFormat="1">
      <c r="A6" s="15">
        <v>4</v>
      </c>
      <c r="B6" s="15">
        <v>2018212984</v>
      </c>
      <c r="C6" s="15" t="s">
        <v>85</v>
      </c>
      <c r="D6" s="10" t="s">
        <v>82</v>
      </c>
      <c r="E6" s="13">
        <v>82.670318021201396</v>
      </c>
      <c r="F6" s="12">
        <v>3.5</v>
      </c>
      <c r="G6" s="12">
        <v>0</v>
      </c>
      <c r="H6" s="12">
        <v>0</v>
      </c>
      <c r="I6" s="19">
        <f>E6*0.5+F6*0.2+G6*0.15+H33*0.15</f>
        <v>42.035159010600701</v>
      </c>
      <c r="J6" s="10">
        <v>4</v>
      </c>
      <c r="K6" s="20" t="s">
        <v>15</v>
      </c>
      <c r="L6" s="21"/>
    </row>
    <row r="7" spans="1:12" s="41" customFormat="1">
      <c r="A7" s="15">
        <v>5</v>
      </c>
      <c r="B7" s="15">
        <v>2018212981</v>
      </c>
      <c r="C7" s="15" t="s">
        <v>86</v>
      </c>
      <c r="D7" s="10" t="s">
        <v>82</v>
      </c>
      <c r="E7" s="13">
        <v>81.4982638888889</v>
      </c>
      <c r="F7" s="12">
        <v>3</v>
      </c>
      <c r="G7" s="12">
        <v>0.25</v>
      </c>
      <c r="H7" s="12">
        <v>0</v>
      </c>
      <c r="I7" s="19">
        <f>E7*0.5+F7*0.2+G7*0.15+H34*0.15</f>
        <v>41.386631944444503</v>
      </c>
      <c r="J7" s="10">
        <v>5</v>
      </c>
      <c r="K7" s="20" t="s">
        <v>15</v>
      </c>
      <c r="L7" s="21"/>
    </row>
    <row r="8" spans="1:12" s="41" customFormat="1"/>
  </sheetData>
  <sortState ref="A3:L9">
    <sortCondition descending="1" ref="I3"/>
  </sortState>
  <mergeCells count="1">
    <mergeCell ref="A1:L1"/>
  </mergeCells>
  <phoneticPr fontId="6" type="noConversion"/>
  <conditionalFormatting sqref="A1 A2:D2 K2">
    <cfRule type="cellIs" dxfId="11" priority="1" operator="equal">
      <formula>"未修"</formula>
    </cfRule>
    <cfRule type="cellIs" dxfId="10" priority="2" operator="equal">
      <formula>"未选"</formula>
    </cfRule>
    <cfRule type="cellIs" dxfId="9" priority="3" operator="equal">
      <formula>"未考"</formula>
    </cfRule>
  </conditionalFormatting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A6" sqref="A6:XFD6"/>
    </sheetView>
  </sheetViews>
  <sheetFormatPr defaultColWidth="9" defaultRowHeight="14.25"/>
  <cols>
    <col min="1" max="1" width="5.75" customWidth="1"/>
    <col min="2" max="2" width="11.625" customWidth="1"/>
    <col min="3" max="3" width="9.25" customWidth="1"/>
    <col min="4" max="4" width="16.375" customWidth="1"/>
    <col min="5" max="5" width="13.625" customWidth="1"/>
    <col min="6" max="6" width="18.125" customWidth="1"/>
    <col min="7" max="7" width="23.5" customWidth="1"/>
    <col min="8" max="9" width="18.375" customWidth="1"/>
    <col min="10" max="10" width="15.625" customWidth="1"/>
    <col min="11" max="11" width="46.5" customWidth="1"/>
    <col min="12" max="12" width="18.375" customWidth="1"/>
  </cols>
  <sheetData>
    <row r="1" spans="1:12" ht="2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18" t="s">
        <v>12</v>
      </c>
    </row>
    <row r="3" spans="1:12" s="23" customFormat="1">
      <c r="A3" s="25">
        <v>1</v>
      </c>
      <c r="B3" s="26">
        <v>2018213061</v>
      </c>
      <c r="C3" s="27" t="s">
        <v>87</v>
      </c>
      <c r="D3" s="25" t="s">
        <v>88</v>
      </c>
      <c r="E3" s="28">
        <v>90.781494661921698</v>
      </c>
      <c r="F3" s="29">
        <v>1.75</v>
      </c>
      <c r="G3" s="29">
        <v>0</v>
      </c>
      <c r="H3" s="29">
        <v>0</v>
      </c>
      <c r="I3" s="35">
        <f>E3*0.5+F3*0.2+G3*0.15+H3*0.15</f>
        <v>45.7407473309609</v>
      </c>
      <c r="J3" s="36">
        <v>1</v>
      </c>
      <c r="K3" s="37" t="s">
        <v>15</v>
      </c>
      <c r="L3" s="38"/>
    </row>
    <row r="4" spans="1:12" s="23" customFormat="1">
      <c r="A4" s="25">
        <v>2</v>
      </c>
      <c r="B4" s="26">
        <v>2018213051</v>
      </c>
      <c r="C4" s="27" t="s">
        <v>89</v>
      </c>
      <c r="D4" s="25" t="s">
        <v>88</v>
      </c>
      <c r="E4" s="28">
        <v>90.269395017793599</v>
      </c>
      <c r="F4" s="29">
        <v>0</v>
      </c>
      <c r="G4" s="29">
        <v>0</v>
      </c>
      <c r="H4" s="29">
        <v>0.5</v>
      </c>
      <c r="I4" s="35">
        <f>E4*0.5+F4*0.2+G4*0.15+H4*0.15</f>
        <v>45.209697508896802</v>
      </c>
      <c r="J4" s="36">
        <v>2</v>
      </c>
      <c r="K4" s="37" t="s">
        <v>15</v>
      </c>
      <c r="L4" s="38"/>
    </row>
    <row r="5" spans="1:12" s="23" customFormat="1">
      <c r="A5" s="25">
        <v>3</v>
      </c>
      <c r="B5" s="26">
        <v>2018213049</v>
      </c>
      <c r="C5" s="27" t="s">
        <v>90</v>
      </c>
      <c r="D5" s="25" t="s">
        <v>88</v>
      </c>
      <c r="E5" s="28">
        <v>88.912099644128105</v>
      </c>
      <c r="F5" s="29">
        <v>1.25</v>
      </c>
      <c r="G5" s="29">
        <v>0</v>
      </c>
      <c r="H5" s="29">
        <v>0</v>
      </c>
      <c r="I5" s="35">
        <f>E5*0.5+F5*0.2+G5*0.15+H5*0.15</f>
        <v>44.706049822064102</v>
      </c>
      <c r="J5" s="36">
        <v>3</v>
      </c>
      <c r="K5" s="37" t="s">
        <v>15</v>
      </c>
      <c r="L5" s="38"/>
    </row>
    <row r="6" spans="1:12" s="24" customFormat="1">
      <c r="A6" s="25">
        <v>4</v>
      </c>
      <c r="B6" s="30">
        <v>2018213059</v>
      </c>
      <c r="C6" s="31" t="s">
        <v>91</v>
      </c>
      <c r="D6" s="32" t="s">
        <v>88</v>
      </c>
      <c r="E6" s="33">
        <v>86.531468531468505</v>
      </c>
      <c r="F6" s="34">
        <v>2</v>
      </c>
      <c r="G6" s="34">
        <v>0.25</v>
      </c>
      <c r="H6" s="34">
        <v>0</v>
      </c>
      <c r="I6" s="39">
        <f>E6*0.5+F6*0.2+G6*0.15+H6*0.15</f>
        <v>43.703234265734302</v>
      </c>
      <c r="J6" s="32">
        <v>5</v>
      </c>
      <c r="K6" s="40" t="s">
        <v>15</v>
      </c>
      <c r="L6" s="32"/>
    </row>
  </sheetData>
  <sortState ref="A3:L7">
    <sortCondition descending="1" ref="I3"/>
  </sortState>
  <mergeCells count="1">
    <mergeCell ref="A1:L1"/>
  </mergeCells>
  <phoneticPr fontId="6" type="noConversion"/>
  <conditionalFormatting sqref="A1 A2:D2 K2">
    <cfRule type="cellIs" dxfId="8" priority="1" operator="equal">
      <formula>"未修"</formula>
    </cfRule>
    <cfRule type="cellIs" dxfId="7" priority="2" operator="equal">
      <formula>"未选"</formula>
    </cfRule>
    <cfRule type="cellIs" dxfId="6" priority="3" operator="equal">
      <formula>"未考"</formula>
    </cfRule>
  </conditionalFormatting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H21" sqref="H21"/>
    </sheetView>
  </sheetViews>
  <sheetFormatPr defaultColWidth="9" defaultRowHeight="14.25"/>
  <cols>
    <col min="1" max="1" width="5.75" customWidth="1"/>
    <col min="2" max="2" width="11.625" customWidth="1"/>
    <col min="3" max="3" width="9.25" customWidth="1"/>
    <col min="4" max="4" width="23.125" customWidth="1"/>
    <col min="5" max="5" width="13.625" customWidth="1"/>
    <col min="6" max="6" width="18.125" customWidth="1"/>
    <col min="7" max="7" width="19.125" customWidth="1"/>
    <col min="8" max="8" width="18.375" customWidth="1"/>
    <col min="9" max="9" width="16.5" customWidth="1"/>
    <col min="10" max="10" width="15.625" customWidth="1"/>
    <col min="11" max="11" width="45.375" customWidth="1"/>
    <col min="12" max="12" width="18.375" customWidth="1"/>
  </cols>
  <sheetData>
    <row r="1" spans="1:12" ht="20.25">
      <c r="A1" s="88" t="s">
        <v>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18" t="s">
        <v>12</v>
      </c>
    </row>
    <row r="3" spans="1:12" s="1" customFormat="1">
      <c r="A3" s="7">
        <v>1</v>
      </c>
      <c r="B3" s="8">
        <v>2018213052</v>
      </c>
      <c r="C3" s="9" t="s">
        <v>92</v>
      </c>
      <c r="D3" s="10" t="s">
        <v>88</v>
      </c>
      <c r="E3" s="11">
        <v>86.402097902097907</v>
      </c>
      <c r="F3" s="12">
        <v>2.5</v>
      </c>
      <c r="G3" s="12">
        <v>0</v>
      </c>
      <c r="H3" s="12">
        <v>0</v>
      </c>
      <c r="I3" s="19">
        <f t="shared" ref="I3:I9" si="0">E3*0.5+F3*0.2+G3*0.15+H3*0.15</f>
        <v>43.701048951049003</v>
      </c>
      <c r="J3" s="10">
        <v>4</v>
      </c>
      <c r="K3" s="20" t="s">
        <v>15</v>
      </c>
      <c r="L3" s="21"/>
    </row>
    <row r="4" spans="1:12" s="2" customFormat="1">
      <c r="A4" s="7">
        <v>2</v>
      </c>
      <c r="B4" s="8">
        <v>2018213013</v>
      </c>
      <c r="C4" s="9" t="s">
        <v>93</v>
      </c>
      <c r="D4" s="7" t="s">
        <v>52</v>
      </c>
      <c r="E4" s="13">
        <v>85.702422145328697</v>
      </c>
      <c r="F4" s="7">
        <v>0.25</v>
      </c>
      <c r="G4" s="14">
        <v>0</v>
      </c>
      <c r="H4" s="14">
        <v>0</v>
      </c>
      <c r="I4" s="13">
        <f t="shared" si="0"/>
        <v>42.901211072664303</v>
      </c>
      <c r="J4" s="7">
        <v>5</v>
      </c>
      <c r="K4" s="22" t="s">
        <v>15</v>
      </c>
      <c r="L4" s="7"/>
    </row>
    <row r="5" spans="1:12" s="3" customFormat="1">
      <c r="A5" s="7">
        <v>3</v>
      </c>
      <c r="B5" s="15">
        <v>2018212661</v>
      </c>
      <c r="C5" s="7" t="s">
        <v>94</v>
      </c>
      <c r="D5" s="7" t="s">
        <v>66</v>
      </c>
      <c r="E5" s="11">
        <v>82.905263157894694</v>
      </c>
      <c r="F5" s="14">
        <v>2.75</v>
      </c>
      <c r="G5" s="14">
        <v>0</v>
      </c>
      <c r="H5" s="14">
        <v>0</v>
      </c>
      <c r="I5" s="13">
        <f t="shared" si="0"/>
        <v>42.002631578947302</v>
      </c>
      <c r="J5" s="7">
        <v>11</v>
      </c>
      <c r="K5" s="22" t="s">
        <v>15</v>
      </c>
      <c r="L5" s="7"/>
    </row>
    <row r="6" spans="1:12" s="3" customFormat="1">
      <c r="A6" s="7">
        <v>4</v>
      </c>
      <c r="B6" s="15">
        <v>2018212673</v>
      </c>
      <c r="C6" s="7" t="s">
        <v>95</v>
      </c>
      <c r="D6" s="7" t="s">
        <v>66</v>
      </c>
      <c r="E6" s="11">
        <v>83.615789473684202</v>
      </c>
      <c r="F6" s="14">
        <v>0.5</v>
      </c>
      <c r="G6" s="14">
        <v>0</v>
      </c>
      <c r="H6" s="14">
        <v>0</v>
      </c>
      <c r="I6" s="13">
        <f t="shared" si="0"/>
        <v>41.907894736842103</v>
      </c>
      <c r="J6" s="7">
        <v>12</v>
      </c>
      <c r="K6" s="22" t="s">
        <v>15</v>
      </c>
      <c r="L6" s="7"/>
    </row>
    <row r="7" spans="1:12" s="3" customFormat="1">
      <c r="A7" s="7">
        <v>5</v>
      </c>
      <c r="B7" s="15">
        <v>2018212633</v>
      </c>
      <c r="C7" s="7" t="s">
        <v>96</v>
      </c>
      <c r="D7" s="7" t="s">
        <v>66</v>
      </c>
      <c r="E7" s="11">
        <v>83.795847750865093</v>
      </c>
      <c r="F7" s="14">
        <v>0</v>
      </c>
      <c r="G7" s="14">
        <v>0</v>
      </c>
      <c r="H7" s="14">
        <v>0</v>
      </c>
      <c r="I7" s="13">
        <f t="shared" si="0"/>
        <v>41.897923875432497</v>
      </c>
      <c r="J7" s="7">
        <v>13</v>
      </c>
      <c r="K7" s="22" t="s">
        <v>31</v>
      </c>
      <c r="L7" s="7"/>
    </row>
    <row r="8" spans="1:12" s="3" customFormat="1" ht="12.95" customHeight="1">
      <c r="A8" s="7">
        <v>6</v>
      </c>
      <c r="B8" s="16">
        <v>2018212874</v>
      </c>
      <c r="C8" s="17" t="s">
        <v>97</v>
      </c>
      <c r="D8" s="7" t="s">
        <v>14</v>
      </c>
      <c r="E8" s="11">
        <v>82.810855263157904</v>
      </c>
      <c r="F8" s="14">
        <v>2</v>
      </c>
      <c r="G8" s="14">
        <v>0.25</v>
      </c>
      <c r="H8" s="14">
        <v>0</v>
      </c>
      <c r="I8" s="13">
        <f t="shared" si="0"/>
        <v>41.842927631579002</v>
      </c>
      <c r="J8" s="7">
        <v>12</v>
      </c>
      <c r="K8" s="22" t="s">
        <v>15</v>
      </c>
      <c r="L8" s="7" t="s">
        <v>19</v>
      </c>
    </row>
    <row r="9" spans="1:12" s="3" customFormat="1">
      <c r="A9" s="7">
        <v>7</v>
      </c>
      <c r="B9" s="17">
        <v>2018212941</v>
      </c>
      <c r="C9" s="17" t="s">
        <v>98</v>
      </c>
      <c r="D9" s="7" t="s">
        <v>14</v>
      </c>
      <c r="E9" s="13">
        <v>83.464041095890394</v>
      </c>
      <c r="F9" s="14">
        <v>0</v>
      </c>
      <c r="G9" s="14">
        <v>0</v>
      </c>
      <c r="H9" s="14">
        <v>0</v>
      </c>
      <c r="I9" s="13">
        <f t="shared" si="0"/>
        <v>41.732020547945197</v>
      </c>
      <c r="J9" s="7">
        <v>5</v>
      </c>
      <c r="K9" s="22" t="s">
        <v>31</v>
      </c>
      <c r="L9" s="7" t="s">
        <v>28</v>
      </c>
    </row>
  </sheetData>
  <sortState ref="A3:L18">
    <sortCondition descending="1" ref="I3"/>
  </sortState>
  <mergeCells count="1">
    <mergeCell ref="A1:L1"/>
  </mergeCells>
  <phoneticPr fontId="6" type="noConversion"/>
  <conditionalFormatting sqref="A1 A2:D2 K2">
    <cfRule type="cellIs" dxfId="5" priority="6" operator="equal">
      <formula>"未考"</formula>
    </cfRule>
    <cfRule type="cellIs" dxfId="4" priority="5" operator="equal">
      <formula>"未选"</formula>
    </cfRule>
    <cfRule type="cellIs" dxfId="3" priority="4" operator="equal">
      <formula>"未修"</formula>
    </cfRule>
  </conditionalFormatting>
  <conditionalFormatting sqref="D4 A4 A7">
    <cfRule type="cellIs" dxfId="2" priority="1" operator="equal">
      <formula>"未修"</formula>
    </cfRule>
    <cfRule type="cellIs" dxfId="1" priority="2" operator="equal">
      <formula>"未选"</formula>
    </cfRule>
    <cfRule type="cellIs" dxfId="0" priority="3" operator="equal">
      <formula>"未考"</formula>
    </cfRule>
  </conditionalFormatting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K25" sqref="K25"/>
    </sheetView>
  </sheetViews>
  <sheetFormatPr defaultColWidth="9" defaultRowHeight="14.25"/>
  <cols>
    <col min="1" max="1" width="5.75" customWidth="1"/>
    <col min="2" max="2" width="11.625" customWidth="1"/>
    <col min="3" max="3" width="11.375" customWidth="1"/>
    <col min="4" max="4" width="20.375" customWidth="1"/>
    <col min="5" max="5" width="15.5" customWidth="1"/>
    <col min="6" max="6" width="18.125" customWidth="1"/>
    <col min="7" max="7" width="21.875" customWidth="1"/>
    <col min="8" max="9" width="18.375" customWidth="1"/>
    <col min="10" max="10" width="15.625" customWidth="1"/>
    <col min="11" max="11" width="46.5" customWidth="1"/>
    <col min="12" max="12" width="18.375" customWidth="1"/>
  </cols>
  <sheetData>
    <row r="1" spans="1:12" ht="2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18" t="s">
        <v>12</v>
      </c>
    </row>
    <row r="3" spans="1:12" s="41" customFormat="1">
      <c r="A3" s="7">
        <v>1</v>
      </c>
      <c r="B3" s="68">
        <v>2018212940</v>
      </c>
      <c r="C3" s="68" t="s">
        <v>13</v>
      </c>
      <c r="D3" s="10" t="s">
        <v>14</v>
      </c>
      <c r="E3" s="13">
        <v>90.998333333333306</v>
      </c>
      <c r="F3" s="12">
        <v>2.5</v>
      </c>
      <c r="G3" s="12">
        <v>0</v>
      </c>
      <c r="H3" s="12">
        <v>0</v>
      </c>
      <c r="I3" s="19">
        <f t="shared" ref="I3:I6" si="0">E3*0.5+F3*0.2+G3*0.15+H3*0.15</f>
        <v>45.999166666666703</v>
      </c>
      <c r="J3" s="10">
        <v>1</v>
      </c>
      <c r="K3" s="20" t="s">
        <v>15</v>
      </c>
      <c r="L3" s="10" t="s">
        <v>16</v>
      </c>
    </row>
    <row r="4" spans="1:12" s="41" customFormat="1">
      <c r="A4" s="7">
        <v>2</v>
      </c>
      <c r="B4" s="69">
        <v>2018212857</v>
      </c>
      <c r="C4" s="69" t="s">
        <v>17</v>
      </c>
      <c r="D4" s="10" t="s">
        <v>14</v>
      </c>
      <c r="E4" s="13">
        <v>89.276490066225193</v>
      </c>
      <c r="F4" s="12">
        <v>2.5</v>
      </c>
      <c r="G4" s="12">
        <v>0</v>
      </c>
      <c r="H4" s="12">
        <v>0</v>
      </c>
      <c r="I4" s="19">
        <f t="shared" si="0"/>
        <v>45.138245033112597</v>
      </c>
      <c r="J4" s="10">
        <v>2</v>
      </c>
      <c r="K4" s="20" t="s">
        <v>15</v>
      </c>
      <c r="L4" s="10" t="s">
        <v>16</v>
      </c>
    </row>
    <row r="5" spans="1:12" s="41" customFormat="1">
      <c r="A5" s="7">
        <v>3</v>
      </c>
      <c r="B5" s="15">
        <v>2018212923</v>
      </c>
      <c r="C5" s="15" t="s">
        <v>20</v>
      </c>
      <c r="D5" s="10" t="s">
        <v>14</v>
      </c>
      <c r="E5" s="13">
        <v>89.163265306122497</v>
      </c>
      <c r="F5" s="12">
        <v>1.5</v>
      </c>
      <c r="G5" s="12">
        <v>0</v>
      </c>
      <c r="H5" s="12">
        <v>0</v>
      </c>
      <c r="I5" s="19">
        <f t="shared" si="0"/>
        <v>44.881632653061203</v>
      </c>
      <c r="J5" s="10">
        <v>3</v>
      </c>
      <c r="K5" s="20" t="s">
        <v>15</v>
      </c>
      <c r="L5" s="10" t="s">
        <v>16</v>
      </c>
    </row>
    <row r="6" spans="1:12" s="41" customFormat="1">
      <c r="A6" s="7">
        <v>4</v>
      </c>
      <c r="B6" s="70">
        <v>2018212709</v>
      </c>
      <c r="C6" s="70" t="s">
        <v>26</v>
      </c>
      <c r="D6" s="36" t="s">
        <v>14</v>
      </c>
      <c r="E6" s="71">
        <v>87.531666666666695</v>
      </c>
      <c r="F6" s="29">
        <v>1.75</v>
      </c>
      <c r="G6" s="29">
        <v>0</v>
      </c>
      <c r="H6" s="29">
        <v>0</v>
      </c>
      <c r="I6" s="35">
        <f t="shared" si="0"/>
        <v>44.115833333333299</v>
      </c>
      <c r="J6" s="32">
        <v>9</v>
      </c>
      <c r="K6" s="20" t="s">
        <v>15</v>
      </c>
      <c r="L6" s="36" t="s">
        <v>16</v>
      </c>
    </row>
    <row r="7" spans="1:12" s="41" customFormat="1">
      <c r="A7" s="7">
        <v>5</v>
      </c>
      <c r="B7" s="68">
        <v>2018212938</v>
      </c>
      <c r="C7" s="68" t="s">
        <v>30</v>
      </c>
      <c r="D7" s="10" t="s">
        <v>14</v>
      </c>
      <c r="E7" s="13">
        <v>87.501683501683502</v>
      </c>
      <c r="F7" s="12">
        <v>0</v>
      </c>
      <c r="G7" s="12">
        <v>0</v>
      </c>
      <c r="H7" s="12">
        <v>0</v>
      </c>
      <c r="I7" s="19">
        <f t="shared" ref="I7:I13" si="1">E7*0.5+F7*0.2+G7*0.15+H7*0.15</f>
        <v>43.750841750841801</v>
      </c>
      <c r="J7" s="10">
        <v>5</v>
      </c>
      <c r="K7" s="20" t="s">
        <v>31</v>
      </c>
      <c r="L7" s="10" t="s">
        <v>16</v>
      </c>
    </row>
    <row r="8" spans="1:12" s="41" customFormat="1">
      <c r="A8" s="7">
        <v>6</v>
      </c>
      <c r="B8" s="15">
        <v>2018212881</v>
      </c>
      <c r="C8" s="15" t="s">
        <v>32</v>
      </c>
      <c r="D8" s="10" t="s">
        <v>14</v>
      </c>
      <c r="E8" s="13">
        <v>86.149659863945601</v>
      </c>
      <c r="F8" s="12">
        <v>3.25</v>
      </c>
      <c r="G8" s="12">
        <v>0</v>
      </c>
      <c r="H8" s="12">
        <v>0</v>
      </c>
      <c r="I8" s="19">
        <f t="shared" si="1"/>
        <v>43.724829931972799</v>
      </c>
      <c r="J8" s="10">
        <v>6</v>
      </c>
      <c r="K8" s="20" t="s">
        <v>15</v>
      </c>
      <c r="L8" s="10" t="s">
        <v>16</v>
      </c>
    </row>
    <row r="9" spans="1:12" s="41" customFormat="1">
      <c r="A9" s="7">
        <v>7</v>
      </c>
      <c r="B9" s="15">
        <v>2018212921</v>
      </c>
      <c r="C9" s="15" t="s">
        <v>35</v>
      </c>
      <c r="D9" s="10" t="s">
        <v>14</v>
      </c>
      <c r="E9" s="13">
        <v>86.607142857142904</v>
      </c>
      <c r="F9" s="12">
        <v>0.25</v>
      </c>
      <c r="G9" s="12">
        <v>0</v>
      </c>
      <c r="H9" s="12">
        <v>0.75</v>
      </c>
      <c r="I9" s="19">
        <f t="shared" si="1"/>
        <v>43.466071428571396</v>
      </c>
      <c r="J9" s="10">
        <v>7</v>
      </c>
      <c r="K9" s="20" t="s">
        <v>15</v>
      </c>
      <c r="L9" s="10" t="s">
        <v>16</v>
      </c>
    </row>
    <row r="10" spans="1:12" s="41" customFormat="1">
      <c r="A10" s="7">
        <v>8</v>
      </c>
      <c r="B10" s="68">
        <v>2018212860</v>
      </c>
      <c r="C10" s="68" t="s">
        <v>37</v>
      </c>
      <c r="D10" s="10" t="s">
        <v>14</v>
      </c>
      <c r="E10" s="13">
        <v>86.246644295302005</v>
      </c>
      <c r="F10" s="12">
        <v>1</v>
      </c>
      <c r="G10" s="12">
        <v>0</v>
      </c>
      <c r="H10" s="12">
        <v>0</v>
      </c>
      <c r="I10" s="19">
        <f t="shared" si="1"/>
        <v>43.323322147650998</v>
      </c>
      <c r="J10" s="10">
        <v>8</v>
      </c>
      <c r="K10" s="20" t="s">
        <v>15</v>
      </c>
      <c r="L10" s="10" t="s">
        <v>16</v>
      </c>
    </row>
    <row r="11" spans="1:12" s="41" customFormat="1">
      <c r="A11" s="7">
        <v>9</v>
      </c>
      <c r="B11" s="15">
        <v>2018212949</v>
      </c>
      <c r="C11" s="15" t="s">
        <v>42</v>
      </c>
      <c r="D11" s="10" t="s">
        <v>14</v>
      </c>
      <c r="E11" s="13">
        <v>85.376221498371294</v>
      </c>
      <c r="F11" s="12">
        <v>0</v>
      </c>
      <c r="G11" s="12">
        <v>0</v>
      </c>
      <c r="H11" s="12">
        <v>0</v>
      </c>
      <c r="I11" s="19">
        <f t="shared" si="1"/>
        <v>42.688110749185597</v>
      </c>
      <c r="J11" s="10">
        <v>9</v>
      </c>
      <c r="K11" s="20" t="s">
        <v>31</v>
      </c>
      <c r="L11" s="10" t="s">
        <v>16</v>
      </c>
    </row>
    <row r="12" spans="1:12" s="41" customFormat="1">
      <c r="A12" s="7">
        <v>10</v>
      </c>
      <c r="B12" s="68">
        <v>2018212703</v>
      </c>
      <c r="C12" s="68" t="s">
        <v>47</v>
      </c>
      <c r="D12" s="10" t="s">
        <v>14</v>
      </c>
      <c r="E12" s="13">
        <v>84.398333333333298</v>
      </c>
      <c r="F12" s="12">
        <v>0.75</v>
      </c>
      <c r="G12" s="12">
        <v>0.25</v>
      </c>
      <c r="H12" s="12">
        <v>0</v>
      </c>
      <c r="I12" s="19">
        <f t="shared" si="1"/>
        <v>42.386666666666599</v>
      </c>
      <c r="J12" s="10">
        <v>10</v>
      </c>
      <c r="K12" s="20" t="s">
        <v>15</v>
      </c>
      <c r="L12" s="10" t="s">
        <v>16</v>
      </c>
    </row>
    <row r="13" spans="1:12" s="41" customFormat="1">
      <c r="A13" s="7">
        <v>11</v>
      </c>
      <c r="B13" s="68">
        <v>2018212892</v>
      </c>
      <c r="C13" s="68" t="s">
        <v>50</v>
      </c>
      <c r="D13" s="10" t="s">
        <v>14</v>
      </c>
      <c r="E13" s="13">
        <v>83.069727891156504</v>
      </c>
      <c r="F13" s="12">
        <v>2.5</v>
      </c>
      <c r="G13" s="12">
        <v>0</v>
      </c>
      <c r="H13" s="12">
        <v>0</v>
      </c>
      <c r="I13" s="19">
        <f t="shared" si="1"/>
        <v>42.034863945578302</v>
      </c>
      <c r="J13" s="10">
        <v>11</v>
      </c>
      <c r="K13" s="20" t="s">
        <v>15</v>
      </c>
      <c r="L13" s="10" t="s">
        <v>16</v>
      </c>
    </row>
    <row r="14" spans="1:12" s="41" customFormat="1"/>
  </sheetData>
  <sortState ref="A3:L13">
    <sortCondition descending="1" ref="I3"/>
  </sortState>
  <mergeCells count="1">
    <mergeCell ref="A1:L1"/>
  </mergeCells>
  <phoneticPr fontId="6" type="noConversion"/>
  <conditionalFormatting sqref="A1 A2:D2 K2">
    <cfRule type="cellIs" dxfId="38" priority="1" operator="equal">
      <formula>"未修"</formula>
    </cfRule>
    <cfRule type="cellIs" dxfId="37" priority="2" operator="equal">
      <formula>"未选"</formula>
    </cfRule>
    <cfRule type="cellIs" dxfId="36" priority="3" operator="equal">
      <formula>"未考"</formula>
    </cfRule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E22" sqref="E22"/>
    </sheetView>
  </sheetViews>
  <sheetFormatPr defaultColWidth="9" defaultRowHeight="14.25"/>
  <cols>
    <col min="1" max="1" width="6.5" customWidth="1"/>
    <col min="2" max="2" width="11.625" customWidth="1"/>
    <col min="3" max="3" width="9.25" customWidth="1"/>
    <col min="4" max="4" width="20.375" customWidth="1"/>
    <col min="5" max="5" width="13.375" customWidth="1"/>
    <col min="6" max="6" width="18.125" customWidth="1"/>
    <col min="7" max="7" width="23.5" customWidth="1"/>
    <col min="8" max="9" width="19.125" customWidth="1"/>
    <col min="10" max="10" width="15.625" customWidth="1"/>
    <col min="11" max="11" width="46.5" customWidth="1"/>
    <col min="12" max="12" width="18.375" customWidth="1"/>
  </cols>
  <sheetData>
    <row r="1" spans="1:12" ht="2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18" t="s">
        <v>12</v>
      </c>
    </row>
    <row r="3" spans="1:12" s="41" customFormat="1">
      <c r="A3" s="7">
        <v>1</v>
      </c>
      <c r="B3" s="16">
        <v>2018212873</v>
      </c>
      <c r="C3" s="17" t="s">
        <v>18</v>
      </c>
      <c r="D3" s="10" t="s">
        <v>14</v>
      </c>
      <c r="E3" s="11">
        <v>89.584717607973403</v>
      </c>
      <c r="F3" s="12">
        <v>1</v>
      </c>
      <c r="G3" s="12">
        <v>0</v>
      </c>
      <c r="H3" s="12">
        <v>0</v>
      </c>
      <c r="I3" s="19">
        <f t="shared" ref="I3:I13" si="0">E3*0.5+F3*0.2+G3*0.15+H3*0.15</f>
        <v>44.992358803986697</v>
      </c>
      <c r="J3" s="10">
        <v>1</v>
      </c>
      <c r="K3" s="20" t="s">
        <v>15</v>
      </c>
      <c r="L3" s="10" t="s">
        <v>19</v>
      </c>
    </row>
    <row r="4" spans="1:12" s="41" customFormat="1">
      <c r="A4" s="7">
        <v>2</v>
      </c>
      <c r="B4" s="16">
        <v>2018212742</v>
      </c>
      <c r="C4" s="17" t="s">
        <v>24</v>
      </c>
      <c r="D4" s="10" t="s">
        <v>14</v>
      </c>
      <c r="E4" s="11">
        <v>86.788961038961006</v>
      </c>
      <c r="F4" s="12">
        <v>3.5</v>
      </c>
      <c r="G4" s="12">
        <v>0</v>
      </c>
      <c r="H4" s="12">
        <v>0.75</v>
      </c>
      <c r="I4" s="19">
        <f t="shared" si="0"/>
        <v>44.206980519480503</v>
      </c>
      <c r="J4" s="10">
        <v>2</v>
      </c>
      <c r="K4" s="20" t="s">
        <v>15</v>
      </c>
      <c r="L4" s="10" t="s">
        <v>19</v>
      </c>
    </row>
    <row r="5" spans="1:12" s="41" customFormat="1">
      <c r="A5" s="7">
        <v>3</v>
      </c>
      <c r="B5" s="17">
        <v>2018212815</v>
      </c>
      <c r="C5" s="17" t="s">
        <v>25</v>
      </c>
      <c r="D5" s="10" t="s">
        <v>14</v>
      </c>
      <c r="E5" s="11">
        <v>87.931818181818201</v>
      </c>
      <c r="F5" s="12">
        <v>0.75</v>
      </c>
      <c r="G5" s="12">
        <v>0</v>
      </c>
      <c r="H5" s="12">
        <v>0</v>
      </c>
      <c r="I5" s="19">
        <f t="shared" si="0"/>
        <v>44.115909090909099</v>
      </c>
      <c r="J5" s="10">
        <v>3</v>
      </c>
      <c r="K5" s="20" t="s">
        <v>15</v>
      </c>
      <c r="L5" s="10" t="s">
        <v>19</v>
      </c>
    </row>
    <row r="6" spans="1:12" s="41" customFormat="1">
      <c r="A6" s="7">
        <v>4</v>
      </c>
      <c r="B6" s="17">
        <v>2018212872</v>
      </c>
      <c r="C6" s="17" t="s">
        <v>34</v>
      </c>
      <c r="D6" s="10" t="s">
        <v>14</v>
      </c>
      <c r="E6" s="11">
        <v>86.709415584415595</v>
      </c>
      <c r="F6" s="12">
        <v>1.5</v>
      </c>
      <c r="G6" s="12">
        <v>0</v>
      </c>
      <c r="H6" s="12">
        <v>0</v>
      </c>
      <c r="I6" s="19">
        <f t="shared" si="0"/>
        <v>43.654707792207802</v>
      </c>
      <c r="J6" s="10">
        <v>4</v>
      </c>
      <c r="K6" s="20" t="s">
        <v>15</v>
      </c>
      <c r="L6" s="10" t="s">
        <v>19</v>
      </c>
    </row>
    <row r="7" spans="1:12" s="41" customFormat="1">
      <c r="A7" s="7">
        <v>5</v>
      </c>
      <c r="B7" s="16">
        <v>2018212936</v>
      </c>
      <c r="C7" s="17" t="s">
        <v>38</v>
      </c>
      <c r="D7" s="10" t="s">
        <v>14</v>
      </c>
      <c r="E7" s="11">
        <v>86.230897009966796</v>
      </c>
      <c r="F7" s="12">
        <v>1</v>
      </c>
      <c r="G7" s="12">
        <v>0</v>
      </c>
      <c r="H7" s="12">
        <v>0</v>
      </c>
      <c r="I7" s="19">
        <f t="shared" si="0"/>
        <v>43.315448504983401</v>
      </c>
      <c r="J7" s="10">
        <v>5</v>
      </c>
      <c r="K7" s="20" t="s">
        <v>15</v>
      </c>
      <c r="L7" s="10" t="s">
        <v>19</v>
      </c>
    </row>
    <row r="8" spans="1:12" s="41" customFormat="1">
      <c r="A8" s="7">
        <v>6</v>
      </c>
      <c r="B8" s="17">
        <v>2018212846</v>
      </c>
      <c r="C8" s="17" t="s">
        <v>39</v>
      </c>
      <c r="D8" s="10" t="s">
        <v>14</v>
      </c>
      <c r="E8" s="11">
        <v>85.790584415584405</v>
      </c>
      <c r="F8" s="12">
        <v>2</v>
      </c>
      <c r="G8" s="12">
        <v>0</v>
      </c>
      <c r="H8" s="12">
        <v>0</v>
      </c>
      <c r="I8" s="19">
        <f t="shared" si="0"/>
        <v>43.295292207792201</v>
      </c>
      <c r="J8" s="10">
        <v>6</v>
      </c>
      <c r="K8" s="20" t="s">
        <v>15</v>
      </c>
      <c r="L8" s="10" t="s">
        <v>19</v>
      </c>
    </row>
    <row r="9" spans="1:12" s="41" customFormat="1">
      <c r="A9" s="7">
        <v>7</v>
      </c>
      <c r="B9" s="16">
        <v>2018212915</v>
      </c>
      <c r="C9" s="17" t="s">
        <v>40</v>
      </c>
      <c r="D9" s="10" t="s">
        <v>14</v>
      </c>
      <c r="E9" s="11">
        <v>85.073089700996704</v>
      </c>
      <c r="F9" s="12">
        <v>2.25</v>
      </c>
      <c r="G9" s="12">
        <v>0</v>
      </c>
      <c r="H9" s="12">
        <v>0</v>
      </c>
      <c r="I9" s="19">
        <f t="shared" si="0"/>
        <v>42.986544850498397</v>
      </c>
      <c r="J9" s="10">
        <v>7</v>
      </c>
      <c r="K9" s="20" t="s">
        <v>15</v>
      </c>
      <c r="L9" s="10" t="s">
        <v>19</v>
      </c>
    </row>
    <row r="10" spans="1:12" s="41" customFormat="1">
      <c r="A10" s="7">
        <v>8</v>
      </c>
      <c r="B10" s="16">
        <v>2018212895</v>
      </c>
      <c r="C10" s="17" t="s">
        <v>41</v>
      </c>
      <c r="D10" s="10" t="s">
        <v>14</v>
      </c>
      <c r="E10" s="11">
        <v>84.775974025973994</v>
      </c>
      <c r="F10" s="12">
        <v>1.5</v>
      </c>
      <c r="G10" s="12">
        <v>0</v>
      </c>
      <c r="H10" s="12">
        <v>0.5</v>
      </c>
      <c r="I10" s="19">
        <f t="shared" si="0"/>
        <v>42.762987012986997</v>
      </c>
      <c r="J10" s="10">
        <v>8</v>
      </c>
      <c r="K10" s="20" t="s">
        <v>15</v>
      </c>
      <c r="L10" s="10" t="s">
        <v>19</v>
      </c>
    </row>
    <row r="11" spans="1:12" s="41" customFormat="1">
      <c r="A11" s="7">
        <v>9</v>
      </c>
      <c r="B11" s="16">
        <v>2018212903</v>
      </c>
      <c r="C11" s="17" t="s">
        <v>45</v>
      </c>
      <c r="D11" s="10" t="s">
        <v>14</v>
      </c>
      <c r="E11" s="11">
        <v>84.508116883116898</v>
      </c>
      <c r="F11" s="12">
        <v>1</v>
      </c>
      <c r="G11" s="12">
        <v>0</v>
      </c>
      <c r="H11" s="12">
        <v>0.25</v>
      </c>
      <c r="I11" s="19">
        <f t="shared" si="0"/>
        <v>42.491558441558503</v>
      </c>
      <c r="J11" s="10">
        <v>9</v>
      </c>
      <c r="K11" s="20" t="s">
        <v>15</v>
      </c>
      <c r="L11" s="10" t="s">
        <v>19</v>
      </c>
    </row>
    <row r="12" spans="1:12" s="41" customFormat="1">
      <c r="A12" s="7">
        <v>10</v>
      </c>
      <c r="B12" s="17">
        <v>2018212720</v>
      </c>
      <c r="C12" s="17" t="s">
        <v>46</v>
      </c>
      <c r="D12" s="10" t="s">
        <v>14</v>
      </c>
      <c r="E12" s="13">
        <v>84.549504950495006</v>
      </c>
      <c r="F12" s="12">
        <v>0.75</v>
      </c>
      <c r="G12" s="12">
        <v>0</v>
      </c>
      <c r="H12" s="12">
        <v>0</v>
      </c>
      <c r="I12" s="19">
        <f t="shared" si="0"/>
        <v>42.424752475247502</v>
      </c>
      <c r="J12" s="10">
        <v>10</v>
      </c>
      <c r="K12" s="20" t="s">
        <v>15</v>
      </c>
      <c r="L12" s="10" t="s">
        <v>19</v>
      </c>
    </row>
    <row r="13" spans="1:12" s="41" customFormat="1">
      <c r="A13" s="7">
        <v>11</v>
      </c>
      <c r="B13" s="7">
        <v>2018212552</v>
      </c>
      <c r="C13" s="17" t="s">
        <v>49</v>
      </c>
      <c r="D13" s="10" t="s">
        <v>14</v>
      </c>
      <c r="E13" s="7">
        <v>83.883099999999999</v>
      </c>
      <c r="F13" s="12">
        <v>0.5</v>
      </c>
      <c r="G13" s="12">
        <v>0</v>
      </c>
      <c r="H13" s="12">
        <v>0</v>
      </c>
      <c r="I13" s="19">
        <f t="shared" si="0"/>
        <v>42.041550000000001</v>
      </c>
      <c r="J13" s="10">
        <v>11</v>
      </c>
      <c r="K13" s="20" t="s">
        <v>15</v>
      </c>
      <c r="L13" s="10" t="s">
        <v>19</v>
      </c>
    </row>
  </sheetData>
  <sortState ref="A3:L15">
    <sortCondition descending="1" ref="I3"/>
  </sortState>
  <mergeCells count="1">
    <mergeCell ref="A1:L1"/>
  </mergeCells>
  <phoneticPr fontId="6" type="noConversion"/>
  <conditionalFormatting sqref="A1 A2:D2 K2">
    <cfRule type="cellIs" dxfId="35" priority="1" operator="equal">
      <formula>"未修"</formula>
    </cfRule>
    <cfRule type="cellIs" dxfId="34" priority="2" operator="equal">
      <formula>"未选"</formula>
    </cfRule>
    <cfRule type="cellIs" dxfId="33" priority="3" operator="equal">
      <formula>"未考"</formula>
    </cfRule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workbookViewId="0">
      <selection activeCell="A3" sqref="A3:XFD7"/>
    </sheetView>
  </sheetViews>
  <sheetFormatPr defaultColWidth="9" defaultRowHeight="14.25"/>
  <cols>
    <col min="1" max="1" width="5.75" style="59" customWidth="1"/>
    <col min="2" max="2" width="11.625" style="59" customWidth="1"/>
    <col min="3" max="3" width="9.25" style="59" customWidth="1"/>
    <col min="4" max="4" width="20.375" style="59" customWidth="1"/>
    <col min="5" max="5" width="13.375" style="59" customWidth="1"/>
    <col min="6" max="6" width="26" customWidth="1"/>
    <col min="7" max="7" width="23.5" customWidth="1"/>
    <col min="8" max="9" width="18.375" customWidth="1"/>
    <col min="10" max="10" width="15.625" customWidth="1"/>
    <col min="11" max="11" width="46.5" customWidth="1"/>
    <col min="12" max="12" width="18.375" customWidth="1"/>
  </cols>
  <sheetData>
    <row r="1" spans="1:12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18" t="s">
        <v>12</v>
      </c>
    </row>
    <row r="3" spans="1:12" s="58" customFormat="1">
      <c r="A3" s="15">
        <v>1</v>
      </c>
      <c r="B3" s="15">
        <v>2018212937</v>
      </c>
      <c r="C3" s="15" t="s">
        <v>21</v>
      </c>
      <c r="D3" s="10" t="s">
        <v>14</v>
      </c>
      <c r="E3" s="13">
        <v>88.280130293159601</v>
      </c>
      <c r="F3" s="12">
        <v>2</v>
      </c>
      <c r="G3" s="12">
        <v>0</v>
      </c>
      <c r="H3" s="12">
        <v>0</v>
      </c>
      <c r="I3" s="19">
        <f>E3*0.5+F3*0.2+G3*0.15+H3*0.15</f>
        <v>44.540065146579799</v>
      </c>
      <c r="J3" s="10">
        <v>1</v>
      </c>
      <c r="K3" s="20" t="s">
        <v>15</v>
      </c>
      <c r="L3" s="10" t="s">
        <v>22</v>
      </c>
    </row>
    <row r="4" spans="1:12" s="58" customFormat="1">
      <c r="A4" s="15">
        <v>2</v>
      </c>
      <c r="B4" s="60">
        <v>2018212835</v>
      </c>
      <c r="C4" s="60" t="s">
        <v>23</v>
      </c>
      <c r="D4" s="10" t="s">
        <v>14</v>
      </c>
      <c r="E4" s="13">
        <v>86.162903225806403</v>
      </c>
      <c r="F4" s="12">
        <v>7</v>
      </c>
      <c r="G4" s="12">
        <v>0</v>
      </c>
      <c r="H4" s="12">
        <v>0</v>
      </c>
      <c r="I4" s="19">
        <f>E4*0.5+F4*0.2+G4*0.15+H4*0.15</f>
        <v>44.4814516129032</v>
      </c>
      <c r="J4" s="10">
        <v>2</v>
      </c>
      <c r="K4" s="20" t="s">
        <v>15</v>
      </c>
      <c r="L4" s="10" t="s">
        <v>22</v>
      </c>
    </row>
    <row r="5" spans="1:12" s="58" customFormat="1">
      <c r="A5" s="15">
        <v>3</v>
      </c>
      <c r="B5" s="15">
        <v>2018212736</v>
      </c>
      <c r="C5" s="15" t="s">
        <v>36</v>
      </c>
      <c r="D5" s="10" t="s">
        <v>14</v>
      </c>
      <c r="E5" s="13">
        <v>83.658064516129002</v>
      </c>
      <c r="F5" s="12">
        <v>7.5</v>
      </c>
      <c r="G5" s="12">
        <v>0</v>
      </c>
      <c r="H5" s="12">
        <v>0.75</v>
      </c>
      <c r="I5" s="19">
        <f>E5*0.5+F5*0.2+G5*0.15+H5*0.15</f>
        <v>43.441532258064498</v>
      </c>
      <c r="J5" s="10">
        <v>3</v>
      </c>
      <c r="K5" s="20" t="s">
        <v>15</v>
      </c>
      <c r="L5" s="10" t="s">
        <v>22</v>
      </c>
    </row>
    <row r="6" spans="1:12" s="58" customFormat="1">
      <c r="A6" s="15">
        <v>4</v>
      </c>
      <c r="B6" s="15">
        <v>2018212710</v>
      </c>
      <c r="C6" s="15" t="s">
        <v>44</v>
      </c>
      <c r="D6" s="10" t="s">
        <v>14</v>
      </c>
      <c r="E6" s="13">
        <v>84.932258064516105</v>
      </c>
      <c r="F6" s="12">
        <v>0.5</v>
      </c>
      <c r="G6" s="12">
        <v>0</v>
      </c>
      <c r="H6" s="12">
        <v>0</v>
      </c>
      <c r="I6" s="19">
        <f>E6*0.5+F6*0.2+G6*0.15+H6*0.15</f>
        <v>42.566129032258097</v>
      </c>
      <c r="J6" s="10">
        <v>4</v>
      </c>
      <c r="K6" s="20" t="s">
        <v>15</v>
      </c>
      <c r="L6" s="10" t="s">
        <v>22</v>
      </c>
    </row>
    <row r="7" spans="1:12" s="58" customFormat="1">
      <c r="A7" s="15">
        <v>5</v>
      </c>
      <c r="B7" s="60">
        <v>2018212804</v>
      </c>
      <c r="C7" s="60" t="s">
        <v>48</v>
      </c>
      <c r="D7" s="10" t="s">
        <v>14</v>
      </c>
      <c r="E7" s="13">
        <v>83.491638795986603</v>
      </c>
      <c r="F7" s="12">
        <v>2</v>
      </c>
      <c r="G7" s="12">
        <v>0</v>
      </c>
      <c r="H7" s="12">
        <v>0</v>
      </c>
      <c r="I7" s="19">
        <f>E7*0.5+F7*0.2+G7*0.15+H7*0.15</f>
        <v>42.1458193979933</v>
      </c>
      <c r="J7" s="10">
        <v>5</v>
      </c>
      <c r="K7" s="20" t="s">
        <v>15</v>
      </c>
      <c r="L7" s="10" t="s">
        <v>22</v>
      </c>
    </row>
    <row r="8" spans="1:12">
      <c r="A8" s="61"/>
      <c r="B8" s="62"/>
      <c r="C8" s="63"/>
      <c r="D8" s="64"/>
      <c r="E8" s="65"/>
    </row>
    <row r="9" spans="1:12">
      <c r="A9" s="61"/>
      <c r="B9" s="62"/>
      <c r="C9" s="63"/>
      <c r="D9" s="64"/>
      <c r="E9" s="65"/>
    </row>
    <row r="10" spans="1:12">
      <c r="A10" s="61"/>
      <c r="B10" s="63"/>
      <c r="C10" s="63"/>
      <c r="D10" s="64"/>
      <c r="E10" s="65"/>
    </row>
    <row r="11" spans="1:12">
      <c r="A11" s="61"/>
      <c r="B11" s="62"/>
      <c r="C11" s="63"/>
      <c r="D11" s="64"/>
      <c r="E11" s="65"/>
    </row>
    <row r="12" spans="1:12">
      <c r="A12" s="61"/>
      <c r="B12" s="63"/>
      <c r="C12" s="63"/>
      <c r="D12" s="64"/>
      <c r="E12" s="66"/>
    </row>
    <row r="13" spans="1:12">
      <c r="A13" s="61"/>
      <c r="B13" s="62"/>
      <c r="C13" s="63"/>
      <c r="D13" s="64"/>
      <c r="E13" s="65"/>
    </row>
    <row r="14" spans="1:12">
      <c r="A14" s="61"/>
      <c r="B14" s="63"/>
      <c r="C14" s="63"/>
      <c r="D14" s="64"/>
      <c r="E14" s="65"/>
    </row>
    <row r="15" spans="1:12">
      <c r="A15" s="61"/>
      <c r="B15" s="63"/>
      <c r="C15" s="63"/>
      <c r="D15" s="64"/>
      <c r="E15" s="65"/>
    </row>
    <row r="16" spans="1:12">
      <c r="A16" s="61"/>
      <c r="B16" s="63"/>
      <c r="C16" s="63"/>
      <c r="D16" s="64"/>
      <c r="E16" s="65"/>
    </row>
    <row r="17" spans="1:5">
      <c r="A17" s="61"/>
      <c r="B17" s="63"/>
      <c r="C17" s="63"/>
      <c r="D17" s="64"/>
      <c r="E17" s="65"/>
    </row>
    <row r="18" spans="1:5">
      <c r="A18" s="61"/>
      <c r="B18" s="62"/>
      <c r="C18" s="63"/>
      <c r="D18" s="64"/>
      <c r="E18" s="65"/>
    </row>
    <row r="19" spans="1:5">
      <c r="A19" s="61"/>
      <c r="B19" s="63"/>
      <c r="C19" s="63"/>
      <c r="D19" s="64"/>
      <c r="E19" s="65"/>
    </row>
    <row r="20" spans="1:5">
      <c r="A20" s="61"/>
      <c r="B20" s="63"/>
      <c r="C20" s="63"/>
      <c r="D20" s="64"/>
      <c r="E20" s="65"/>
    </row>
    <row r="21" spans="1:5">
      <c r="A21" s="61"/>
      <c r="B21" s="62"/>
      <c r="C21" s="63"/>
      <c r="D21" s="64"/>
      <c r="E21" s="65"/>
    </row>
    <row r="22" spans="1:5">
      <c r="A22" s="61"/>
      <c r="B22" s="62"/>
      <c r="C22" s="63"/>
      <c r="D22" s="64"/>
      <c r="E22" s="65"/>
    </row>
    <row r="23" spans="1:5">
      <c r="A23" s="61"/>
      <c r="B23" s="62"/>
      <c r="C23" s="63"/>
      <c r="D23" s="64"/>
      <c r="E23" s="65"/>
    </row>
    <row r="24" spans="1:5">
      <c r="A24" s="61"/>
      <c r="B24" s="62"/>
      <c r="C24" s="63"/>
      <c r="D24" s="64"/>
      <c r="E24" s="65"/>
    </row>
    <row r="25" spans="1:5">
      <c r="A25" s="61"/>
      <c r="B25" s="63"/>
      <c r="C25" s="63"/>
      <c r="D25" s="64"/>
      <c r="E25" s="65"/>
    </row>
    <row r="26" spans="1:5">
      <c r="A26" s="61"/>
      <c r="B26" s="63"/>
      <c r="C26" s="63"/>
      <c r="D26" s="64"/>
      <c r="E26" s="65"/>
    </row>
    <row r="27" spans="1:5">
      <c r="A27" s="61"/>
      <c r="B27" s="63"/>
      <c r="C27" s="63"/>
      <c r="D27" s="64"/>
      <c r="E27" s="65"/>
    </row>
    <row r="28" spans="1:5">
      <c r="A28" s="61"/>
      <c r="B28" s="62"/>
      <c r="C28" s="63"/>
      <c r="D28" s="64"/>
      <c r="E28" s="65"/>
    </row>
    <row r="29" spans="1:5">
      <c r="A29" s="61"/>
      <c r="B29" s="63"/>
      <c r="C29" s="63"/>
      <c r="D29" s="64"/>
      <c r="E29" s="65"/>
    </row>
    <row r="30" spans="1:5">
      <c r="A30" s="61"/>
      <c r="B30" s="62"/>
      <c r="C30" s="63"/>
      <c r="D30" s="64"/>
      <c r="E30" s="65"/>
    </row>
    <row r="31" spans="1:5">
      <c r="A31" s="61"/>
      <c r="B31" s="63"/>
      <c r="C31" s="63"/>
      <c r="D31" s="64"/>
      <c r="E31" s="65"/>
    </row>
    <row r="32" spans="1:5">
      <c r="A32" s="61"/>
      <c r="B32" s="62"/>
      <c r="C32" s="63"/>
      <c r="D32" s="64"/>
      <c r="E32" s="65"/>
    </row>
    <row r="33" spans="1:5">
      <c r="A33" s="61"/>
      <c r="B33" s="63"/>
      <c r="C33" s="63"/>
      <c r="D33" s="64"/>
      <c r="E33" s="65"/>
    </row>
    <row r="34" spans="1:5">
      <c r="A34" s="61"/>
      <c r="B34" s="62"/>
      <c r="C34" s="63"/>
      <c r="D34" s="64"/>
      <c r="E34" s="65"/>
    </row>
    <row r="35" spans="1:5">
      <c r="A35" s="61"/>
      <c r="B35" s="62"/>
      <c r="C35" s="63"/>
      <c r="D35" s="64"/>
      <c r="E35" s="65"/>
    </row>
    <row r="36" spans="1:5">
      <c r="A36" s="61"/>
      <c r="B36" s="63"/>
      <c r="C36" s="63"/>
      <c r="D36" s="64"/>
      <c r="E36" s="65"/>
    </row>
    <row r="37" spans="1:5">
      <c r="A37" s="61"/>
      <c r="B37" s="62"/>
      <c r="C37" s="63"/>
      <c r="D37" s="64"/>
      <c r="E37" s="65"/>
    </row>
    <row r="38" spans="1:5">
      <c r="A38" s="61"/>
      <c r="B38" s="62"/>
      <c r="C38" s="63"/>
      <c r="D38" s="64"/>
      <c r="E38" s="65"/>
    </row>
    <row r="39" spans="1:5">
      <c r="A39" s="61"/>
      <c r="B39" s="63"/>
      <c r="C39" s="63"/>
      <c r="D39" s="64"/>
      <c r="E39" s="65"/>
    </row>
    <row r="40" spans="1:5">
      <c r="A40" s="61"/>
      <c r="B40" s="62"/>
      <c r="C40" s="63"/>
      <c r="D40" s="64"/>
      <c r="E40" s="65"/>
    </row>
    <row r="41" spans="1:5">
      <c r="A41" s="61"/>
      <c r="B41" s="63"/>
      <c r="C41" s="63"/>
      <c r="D41" s="64"/>
      <c r="E41" s="65"/>
    </row>
    <row r="42" spans="1:5">
      <c r="A42" s="61"/>
      <c r="B42" s="62"/>
      <c r="C42" s="63"/>
      <c r="D42" s="64"/>
      <c r="E42" s="65"/>
    </row>
    <row r="43" spans="1:5">
      <c r="A43" s="61"/>
      <c r="B43" s="63"/>
      <c r="C43" s="63"/>
      <c r="D43" s="64"/>
      <c r="E43" s="65"/>
    </row>
    <row r="44" spans="1:5">
      <c r="A44" s="61"/>
      <c r="B44" s="62"/>
      <c r="C44" s="63"/>
      <c r="D44" s="64"/>
      <c r="E44" s="65"/>
    </row>
    <row r="45" spans="1:5">
      <c r="A45" s="61"/>
      <c r="B45" s="63"/>
      <c r="C45" s="63"/>
      <c r="D45" s="64"/>
      <c r="E45" s="65"/>
    </row>
    <row r="46" spans="1:5">
      <c r="A46" s="61"/>
      <c r="B46" s="63"/>
      <c r="C46" s="63"/>
      <c r="D46" s="64"/>
      <c r="E46" s="65"/>
    </row>
    <row r="47" spans="1:5">
      <c r="A47" s="61"/>
      <c r="B47" s="62"/>
      <c r="C47" s="63"/>
      <c r="D47" s="64"/>
      <c r="E47" s="65"/>
    </row>
    <row r="48" spans="1:5">
      <c r="A48" s="61"/>
      <c r="B48" s="62"/>
      <c r="C48" s="63"/>
      <c r="D48" s="64"/>
      <c r="E48" s="65"/>
    </row>
    <row r="49" spans="1:5">
      <c r="A49" s="61"/>
      <c r="B49" s="63"/>
      <c r="C49" s="63"/>
      <c r="D49" s="64"/>
      <c r="E49" s="65"/>
    </row>
    <row r="50" spans="1:5">
      <c r="A50" s="61"/>
      <c r="B50" s="63"/>
      <c r="C50" s="63"/>
      <c r="D50" s="64"/>
      <c r="E50" s="65"/>
    </row>
    <row r="51" spans="1:5">
      <c r="A51" s="61"/>
      <c r="B51" s="63"/>
      <c r="C51" s="63"/>
      <c r="D51" s="64"/>
      <c r="E51" s="65"/>
    </row>
    <row r="52" spans="1:5">
      <c r="A52" s="61"/>
      <c r="B52" s="62"/>
      <c r="C52" s="63"/>
      <c r="D52" s="64"/>
      <c r="E52" s="65"/>
    </row>
    <row r="53" spans="1:5">
      <c r="A53" s="61"/>
      <c r="B53" s="62"/>
      <c r="C53" s="63"/>
      <c r="D53" s="64"/>
      <c r="E53" s="65"/>
    </row>
    <row r="54" spans="1:5">
      <c r="A54" s="61"/>
      <c r="B54" s="63"/>
      <c r="C54" s="63"/>
      <c r="D54" s="64"/>
      <c r="E54" s="65"/>
    </row>
    <row r="55" spans="1:5">
      <c r="A55" s="61"/>
      <c r="B55" s="62"/>
      <c r="C55" s="63"/>
      <c r="D55" s="64"/>
      <c r="E55" s="65"/>
    </row>
    <row r="56" spans="1:5">
      <c r="A56" s="61"/>
      <c r="B56" s="62"/>
      <c r="C56" s="63"/>
      <c r="D56" s="64"/>
      <c r="E56" s="65"/>
    </row>
    <row r="57" spans="1:5">
      <c r="A57" s="61"/>
      <c r="B57" s="62"/>
      <c r="C57" s="63"/>
      <c r="D57" s="64"/>
      <c r="E57" s="65"/>
    </row>
    <row r="58" spans="1:5">
      <c r="A58" s="61"/>
      <c r="B58" s="63"/>
      <c r="C58" s="63"/>
      <c r="D58" s="64"/>
      <c r="E58" s="65"/>
    </row>
    <row r="59" spans="1:5">
      <c r="A59" s="61"/>
      <c r="B59" s="62"/>
      <c r="C59" s="63"/>
      <c r="D59" s="64"/>
      <c r="E59" s="65"/>
    </row>
    <row r="60" spans="1:5">
      <c r="A60" s="61"/>
      <c r="B60" s="63"/>
      <c r="C60" s="63"/>
      <c r="D60" s="64"/>
      <c r="E60" s="65"/>
    </row>
    <row r="61" spans="1:5">
      <c r="A61" s="61"/>
      <c r="B61" s="63"/>
      <c r="C61" s="63"/>
      <c r="D61" s="64"/>
      <c r="E61" s="67"/>
    </row>
    <row r="62" spans="1:5">
      <c r="A62" s="61"/>
      <c r="B62" s="63"/>
      <c r="C62" s="63"/>
      <c r="D62" s="64"/>
      <c r="E62" s="67"/>
    </row>
  </sheetData>
  <sortState ref="A3:L7">
    <sortCondition descending="1" ref="I3"/>
  </sortState>
  <mergeCells count="1">
    <mergeCell ref="A1:L1"/>
  </mergeCells>
  <phoneticPr fontId="6" type="noConversion"/>
  <conditionalFormatting sqref="A1 A2:D2 K2">
    <cfRule type="cellIs" dxfId="32" priority="1" operator="equal">
      <formula>"未修"</formula>
    </cfRule>
    <cfRule type="cellIs" dxfId="31" priority="2" operator="equal">
      <formula>"未选"</formula>
    </cfRule>
    <cfRule type="cellIs" dxfId="30" priority="3" operator="equal">
      <formula>"未考"</formula>
    </cfRule>
  </conditionalFormatting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H13" sqref="H13"/>
    </sheetView>
  </sheetViews>
  <sheetFormatPr defaultColWidth="9" defaultRowHeight="14.25"/>
  <cols>
    <col min="1" max="1" width="5.75" customWidth="1"/>
    <col min="2" max="2" width="11.625" customWidth="1"/>
    <col min="3" max="3" width="9.25" customWidth="1"/>
    <col min="4" max="4" width="20.375" customWidth="1"/>
    <col min="5" max="5" width="13.375" customWidth="1"/>
    <col min="6" max="6" width="18.125" customWidth="1"/>
    <col min="7" max="7" width="23.5" customWidth="1"/>
    <col min="8" max="9" width="18.375" customWidth="1"/>
    <col min="10" max="10" width="15.625" customWidth="1"/>
    <col min="11" max="11" width="46.5" customWidth="1"/>
    <col min="12" max="12" width="18.375" customWidth="1"/>
  </cols>
  <sheetData>
    <row r="1" spans="1:12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18" t="s">
        <v>12</v>
      </c>
    </row>
    <row r="3" spans="1:12" s="41" customFormat="1">
      <c r="A3" s="7">
        <v>1</v>
      </c>
      <c r="B3" s="7">
        <v>2018212954</v>
      </c>
      <c r="C3" s="7" t="s">
        <v>27</v>
      </c>
      <c r="D3" s="10" t="s">
        <v>14</v>
      </c>
      <c r="E3" s="13">
        <v>85.625</v>
      </c>
      <c r="F3" s="12">
        <v>5.25</v>
      </c>
      <c r="G3" s="12">
        <v>0</v>
      </c>
      <c r="H3" s="12">
        <v>0</v>
      </c>
      <c r="I3" s="19">
        <f>E3*0.5+F3*0.2+G3*0.15+H3*0.15</f>
        <v>43.862499999999997</v>
      </c>
      <c r="J3" s="10">
        <v>1</v>
      </c>
      <c r="K3" s="20" t="s">
        <v>15</v>
      </c>
      <c r="L3" s="10" t="s">
        <v>28</v>
      </c>
    </row>
    <row r="4" spans="1:12" s="41" customFormat="1">
      <c r="A4" s="7">
        <v>2</v>
      </c>
      <c r="B4" s="57">
        <v>2018212837</v>
      </c>
      <c r="C4" s="57" t="s">
        <v>29</v>
      </c>
      <c r="D4" s="10" t="s">
        <v>14</v>
      </c>
      <c r="E4" s="13">
        <v>87.400684931506802</v>
      </c>
      <c r="F4" s="12">
        <v>0.5</v>
      </c>
      <c r="G4" s="12">
        <v>0</v>
      </c>
      <c r="H4" s="12">
        <v>0</v>
      </c>
      <c r="I4" s="19">
        <f>E4*0.5+F4*0.2+G4*0.15+H4*0.15</f>
        <v>43.800342465753403</v>
      </c>
      <c r="J4" s="10">
        <v>2</v>
      </c>
      <c r="K4" s="20" t="s">
        <v>15</v>
      </c>
      <c r="L4" s="10" t="s">
        <v>28</v>
      </c>
    </row>
    <row r="5" spans="1:12" s="41" customFormat="1">
      <c r="A5" s="7">
        <v>3</v>
      </c>
      <c r="B5" s="17">
        <v>2018212793</v>
      </c>
      <c r="C5" s="17" t="s">
        <v>33</v>
      </c>
      <c r="D5" s="10" t="s">
        <v>14</v>
      </c>
      <c r="E5" s="13">
        <v>86.528716216216196</v>
      </c>
      <c r="F5" s="12">
        <v>1.75</v>
      </c>
      <c r="G5" s="12">
        <v>0</v>
      </c>
      <c r="H5" s="12">
        <v>0.5</v>
      </c>
      <c r="I5" s="19">
        <f>E5*0.5+F5*0.2+G5*0.15+H5*0.15</f>
        <v>43.689358108108102</v>
      </c>
      <c r="J5" s="10">
        <v>3</v>
      </c>
      <c r="K5" s="20" t="s">
        <v>15</v>
      </c>
      <c r="L5" s="10" t="s">
        <v>28</v>
      </c>
    </row>
    <row r="6" spans="1:12" s="41" customFormat="1">
      <c r="A6" s="7">
        <v>4</v>
      </c>
      <c r="B6" s="57">
        <v>2018212853</v>
      </c>
      <c r="C6" s="57" t="s">
        <v>43</v>
      </c>
      <c r="D6" s="10" t="s">
        <v>14</v>
      </c>
      <c r="E6" s="13">
        <v>85.261904761904802</v>
      </c>
      <c r="F6" s="12">
        <v>0</v>
      </c>
      <c r="G6" s="12">
        <v>0</v>
      </c>
      <c r="H6" s="12">
        <v>0.25</v>
      </c>
      <c r="I6" s="19">
        <f>E6*0.5+F6*0.2+G6*0.15+H6*0.15</f>
        <v>42.668452380952402</v>
      </c>
      <c r="J6" s="10">
        <v>4</v>
      </c>
      <c r="K6" s="20" t="s">
        <v>15</v>
      </c>
      <c r="L6" s="10" t="s">
        <v>28</v>
      </c>
    </row>
  </sheetData>
  <sortState ref="A3:L6">
    <sortCondition descending="1" ref="I3"/>
  </sortState>
  <mergeCells count="1">
    <mergeCell ref="A1:L1"/>
  </mergeCells>
  <phoneticPr fontId="6" type="noConversion"/>
  <conditionalFormatting sqref="A1 A2:D2 K2">
    <cfRule type="cellIs" dxfId="29" priority="1" operator="equal">
      <formula>"未修"</formula>
    </cfRule>
    <cfRule type="cellIs" dxfId="28" priority="2" operator="equal">
      <formula>"未选"</formula>
    </cfRule>
    <cfRule type="cellIs" dxfId="27" priority="3" operator="equal">
      <formula>"未考"</formula>
    </cfRule>
  </conditionalFormatting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A3" sqref="A3:XFD6"/>
    </sheetView>
  </sheetViews>
  <sheetFormatPr defaultColWidth="9" defaultRowHeight="14.25"/>
  <cols>
    <col min="1" max="1" width="5.75" customWidth="1"/>
    <col min="2" max="2" width="11.625" customWidth="1"/>
    <col min="3" max="3" width="9.25" customWidth="1"/>
    <col min="4" max="4" width="14.875" customWidth="1"/>
    <col min="5" max="5" width="13.625" customWidth="1"/>
    <col min="6" max="6" width="18.125" customWidth="1"/>
    <col min="7" max="7" width="19.125" customWidth="1"/>
    <col min="8" max="8" width="18.375" customWidth="1"/>
    <col min="9" max="9" width="16.5" customWidth="1"/>
    <col min="10" max="10" width="15.625" customWidth="1"/>
    <col min="11" max="11" width="45.375" customWidth="1"/>
    <col min="12" max="12" width="18.375" customWidth="1"/>
  </cols>
  <sheetData>
    <row r="1" spans="1:12" ht="2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18" t="s">
        <v>12</v>
      </c>
    </row>
    <row r="3" spans="1:12" s="41" customFormat="1">
      <c r="A3" s="7">
        <v>1</v>
      </c>
      <c r="B3" s="8">
        <v>2018213020</v>
      </c>
      <c r="C3" s="9" t="s">
        <v>51</v>
      </c>
      <c r="D3" s="7" t="s">
        <v>52</v>
      </c>
      <c r="E3" s="13">
        <v>89.996478873239397</v>
      </c>
      <c r="F3" s="7">
        <v>2.25</v>
      </c>
      <c r="G3" s="7">
        <v>0</v>
      </c>
      <c r="H3" s="7">
        <v>0</v>
      </c>
      <c r="I3" s="13">
        <f>E3*0.5+F3*0.2+G3*0.15+H3*0.15</f>
        <v>45.448239436619701</v>
      </c>
      <c r="J3" s="7">
        <v>1</v>
      </c>
      <c r="K3" s="7" t="s">
        <v>15</v>
      </c>
      <c r="L3" s="7"/>
    </row>
    <row r="4" spans="1:12" s="41" customFormat="1">
      <c r="A4" s="7">
        <v>2</v>
      </c>
      <c r="B4" s="8">
        <v>2018213011</v>
      </c>
      <c r="C4" s="9" t="s">
        <v>53</v>
      </c>
      <c r="D4" s="7" t="s">
        <v>52</v>
      </c>
      <c r="E4" s="13">
        <v>88.845422535211299</v>
      </c>
      <c r="F4" s="7">
        <v>2.75</v>
      </c>
      <c r="G4" s="7">
        <v>0</v>
      </c>
      <c r="H4" s="7">
        <v>0</v>
      </c>
      <c r="I4" s="13">
        <f>E4*0.5+F4*0.2+G4*0.15+H4*0.15</f>
        <v>44.972711267605597</v>
      </c>
      <c r="J4" s="7">
        <v>2</v>
      </c>
      <c r="K4" s="7" t="s">
        <v>15</v>
      </c>
      <c r="L4" s="7"/>
    </row>
    <row r="5" spans="1:12" s="41" customFormat="1">
      <c r="A5" s="7">
        <v>3</v>
      </c>
      <c r="B5" s="8">
        <v>2018213030</v>
      </c>
      <c r="C5" s="9" t="s">
        <v>54</v>
      </c>
      <c r="D5" s="7" t="s">
        <v>52</v>
      </c>
      <c r="E5" s="13">
        <v>89.230103806228399</v>
      </c>
      <c r="F5" s="7">
        <v>1.25</v>
      </c>
      <c r="G5" s="7">
        <v>0</v>
      </c>
      <c r="H5" s="7">
        <v>0</v>
      </c>
      <c r="I5" s="13">
        <f>E5*0.5+F5*0.2+G5*0.15+H5*0.15</f>
        <v>44.8650519031142</v>
      </c>
      <c r="J5" s="7">
        <v>3</v>
      </c>
      <c r="K5" s="7" t="s">
        <v>15</v>
      </c>
      <c r="L5" s="7"/>
    </row>
    <row r="6" spans="1:12" s="41" customFormat="1">
      <c r="A6" s="7">
        <v>4</v>
      </c>
      <c r="B6" s="8">
        <v>2018213014</v>
      </c>
      <c r="C6" s="9" t="s">
        <v>55</v>
      </c>
      <c r="D6" s="7" t="s">
        <v>52</v>
      </c>
      <c r="E6" s="13">
        <v>87.430281690140802</v>
      </c>
      <c r="F6" s="7">
        <v>0.5</v>
      </c>
      <c r="G6" s="7">
        <v>0</v>
      </c>
      <c r="H6" s="7">
        <v>0</v>
      </c>
      <c r="I6" s="13">
        <f>E6*0.5+F6*0.2+G6*0.15+H6*0.15</f>
        <v>43.815140845070403</v>
      </c>
      <c r="J6" s="7">
        <v>4</v>
      </c>
      <c r="K6" s="7" t="s">
        <v>15</v>
      </c>
      <c r="L6" s="7"/>
    </row>
  </sheetData>
  <sortState ref="A3:L7">
    <sortCondition descending="1" ref="I3"/>
  </sortState>
  <mergeCells count="1">
    <mergeCell ref="A1:L1"/>
  </mergeCells>
  <phoneticPr fontId="6" type="noConversion"/>
  <conditionalFormatting sqref="A1 A2:D2 K2">
    <cfRule type="cellIs" dxfId="26" priority="1" operator="equal">
      <formula>"未修"</formula>
    </cfRule>
    <cfRule type="cellIs" dxfId="25" priority="2" operator="equal">
      <formula>"未选"</formula>
    </cfRule>
    <cfRule type="cellIs" dxfId="24" priority="3" operator="equal">
      <formula>"未考"</formula>
    </cfRule>
  </conditionalFormatting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A3" sqref="A3:XFD10"/>
    </sheetView>
  </sheetViews>
  <sheetFormatPr defaultColWidth="9" defaultRowHeight="14.25"/>
  <cols>
    <col min="1" max="1" width="5.75" style="47" customWidth="1"/>
    <col min="2" max="2" width="12.375" style="47" customWidth="1"/>
    <col min="3" max="3" width="9" style="47" customWidth="1"/>
    <col min="4" max="4" width="16.125" style="47" customWidth="1"/>
    <col min="5" max="5" width="13.75" style="48" customWidth="1"/>
    <col min="6" max="6" width="25.625" style="48" customWidth="1"/>
    <col min="7" max="7" width="19.5" style="47" customWidth="1"/>
    <col min="8" max="8" width="24.875" style="49" customWidth="1"/>
    <col min="9" max="9" width="17" style="49" customWidth="1"/>
    <col min="10" max="10" width="12.625" style="47" customWidth="1"/>
    <col min="11" max="11" width="46.5" style="47" customWidth="1"/>
    <col min="12" max="12" width="18.375" style="47" customWidth="1"/>
    <col min="13" max="13" width="9" style="47"/>
    <col min="14" max="14" width="9.25" style="47" customWidth="1"/>
    <col min="15" max="16384" width="9" style="47"/>
  </cols>
  <sheetData>
    <row r="1" spans="1:14" s="43" customFormat="1" ht="31.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4" s="44" customFormat="1" ht="28.9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18" t="s">
        <v>12</v>
      </c>
    </row>
    <row r="3" spans="1:14" s="45" customFormat="1">
      <c r="A3" s="50">
        <v>1</v>
      </c>
      <c r="B3" s="8">
        <v>2018212586</v>
      </c>
      <c r="C3" s="9" t="s">
        <v>56</v>
      </c>
      <c r="D3" s="50" t="s">
        <v>57</v>
      </c>
      <c r="E3" s="13">
        <v>88.213286713286706</v>
      </c>
      <c r="F3" s="51">
        <v>2.25</v>
      </c>
      <c r="G3" s="52">
        <v>0</v>
      </c>
      <c r="H3" s="53">
        <v>0</v>
      </c>
      <c r="I3" s="55">
        <f t="shared" ref="I3:I10" si="0">E3*0.5+F3*0.2+G3*0.15+H3*0.15</f>
        <v>44.556643356643399</v>
      </c>
      <c r="J3" s="50">
        <v>1</v>
      </c>
      <c r="K3" s="22" t="s">
        <v>15</v>
      </c>
      <c r="L3" s="50"/>
      <c r="N3" s="56"/>
    </row>
    <row r="4" spans="1:14" s="46" customFormat="1">
      <c r="A4" s="54">
        <v>2</v>
      </c>
      <c r="B4" s="8">
        <v>2018212570</v>
      </c>
      <c r="C4" s="9" t="s">
        <v>58</v>
      </c>
      <c r="D4" s="50" t="s">
        <v>57</v>
      </c>
      <c r="E4" s="13">
        <v>87.451890034364297</v>
      </c>
      <c r="F4" s="52">
        <v>1.25</v>
      </c>
      <c r="G4" s="52">
        <v>0</v>
      </c>
      <c r="H4" s="53">
        <v>0</v>
      </c>
      <c r="I4" s="55">
        <f t="shared" si="0"/>
        <v>43.975945017182099</v>
      </c>
      <c r="J4" s="54">
        <v>2</v>
      </c>
      <c r="K4" s="22" t="s">
        <v>15</v>
      </c>
      <c r="L4" s="54"/>
    </row>
    <row r="5" spans="1:14" s="46" customFormat="1">
      <c r="A5" s="50">
        <v>3</v>
      </c>
      <c r="B5" s="8">
        <v>2018212587</v>
      </c>
      <c r="C5" s="9" t="s">
        <v>59</v>
      </c>
      <c r="D5" s="50" t="s">
        <v>57</v>
      </c>
      <c r="E5" s="13">
        <v>86.252577319587601</v>
      </c>
      <c r="F5" s="52">
        <v>2.25</v>
      </c>
      <c r="G5" s="52">
        <v>0.25</v>
      </c>
      <c r="H5" s="53">
        <v>0.5</v>
      </c>
      <c r="I5" s="55">
        <f t="shared" si="0"/>
        <v>43.688788659793801</v>
      </c>
      <c r="J5" s="50">
        <v>3</v>
      </c>
      <c r="K5" s="22" t="s">
        <v>15</v>
      </c>
      <c r="L5" s="54"/>
    </row>
    <row r="6" spans="1:14" s="46" customFormat="1">
      <c r="A6" s="54">
        <v>4</v>
      </c>
      <c r="B6" s="8">
        <v>2018212546</v>
      </c>
      <c r="C6" s="9" t="s">
        <v>60</v>
      </c>
      <c r="D6" s="50" t="s">
        <v>57</v>
      </c>
      <c r="E6" s="13">
        <v>86.931228070175493</v>
      </c>
      <c r="F6" s="52">
        <v>0.5</v>
      </c>
      <c r="G6" s="52">
        <v>0</v>
      </c>
      <c r="H6" s="53">
        <v>0</v>
      </c>
      <c r="I6" s="55">
        <f t="shared" si="0"/>
        <v>43.565614035087698</v>
      </c>
      <c r="J6" s="54">
        <v>4</v>
      </c>
      <c r="K6" s="22" t="s">
        <v>15</v>
      </c>
      <c r="L6" s="54"/>
    </row>
    <row r="7" spans="1:14" s="46" customFormat="1">
      <c r="A7" s="50">
        <v>5</v>
      </c>
      <c r="B7" s="8">
        <v>2018212594</v>
      </c>
      <c r="C7" s="9" t="s">
        <v>61</v>
      </c>
      <c r="D7" s="50" t="s">
        <v>57</v>
      </c>
      <c r="E7" s="13">
        <v>84.384879725085895</v>
      </c>
      <c r="F7" s="52">
        <v>5.75</v>
      </c>
      <c r="G7" s="52">
        <v>0.5</v>
      </c>
      <c r="H7" s="53">
        <v>0.75</v>
      </c>
      <c r="I7" s="55">
        <f t="shared" si="0"/>
        <v>43.529939862542903</v>
      </c>
      <c r="J7" s="50">
        <v>5</v>
      </c>
      <c r="K7" s="22" t="s">
        <v>15</v>
      </c>
      <c r="L7" s="54"/>
    </row>
    <row r="8" spans="1:14" s="46" customFormat="1">
      <c r="A8" s="54">
        <v>6</v>
      </c>
      <c r="B8" s="8">
        <v>2018212550</v>
      </c>
      <c r="C8" s="9" t="s">
        <v>62</v>
      </c>
      <c r="D8" s="50" t="s">
        <v>57</v>
      </c>
      <c r="E8" s="13">
        <v>86.434482758620703</v>
      </c>
      <c r="F8" s="52">
        <v>0.75</v>
      </c>
      <c r="G8" s="52">
        <v>0</v>
      </c>
      <c r="H8" s="53">
        <v>0</v>
      </c>
      <c r="I8" s="55">
        <f t="shared" si="0"/>
        <v>43.3672413793104</v>
      </c>
      <c r="J8" s="54">
        <v>6</v>
      </c>
      <c r="K8" s="22" t="s">
        <v>15</v>
      </c>
      <c r="L8" s="54"/>
    </row>
    <row r="9" spans="1:14" s="46" customFormat="1">
      <c r="A9" s="50">
        <v>7</v>
      </c>
      <c r="B9" s="8">
        <v>2018212606</v>
      </c>
      <c r="C9" s="9" t="s">
        <v>63</v>
      </c>
      <c r="D9" s="50" t="s">
        <v>57</v>
      </c>
      <c r="E9" s="13">
        <v>83.737113402061894</v>
      </c>
      <c r="F9" s="52">
        <v>0.75</v>
      </c>
      <c r="G9" s="52">
        <v>0</v>
      </c>
      <c r="H9" s="53">
        <v>0.5</v>
      </c>
      <c r="I9" s="55">
        <f t="shared" si="0"/>
        <v>42.093556701030899</v>
      </c>
      <c r="J9" s="50">
        <v>7</v>
      </c>
      <c r="K9" s="22" t="s">
        <v>15</v>
      </c>
      <c r="L9" s="54"/>
    </row>
    <row r="10" spans="1:14" s="46" customFormat="1">
      <c r="A10" s="54">
        <v>8</v>
      </c>
      <c r="B10" s="8">
        <v>2018212560</v>
      </c>
      <c r="C10" s="9" t="s">
        <v>64</v>
      </c>
      <c r="D10" s="50" t="s">
        <v>57</v>
      </c>
      <c r="E10" s="13">
        <v>84.007017543859604</v>
      </c>
      <c r="F10" s="52">
        <v>0</v>
      </c>
      <c r="G10" s="52">
        <v>0</v>
      </c>
      <c r="H10" s="53">
        <v>0</v>
      </c>
      <c r="I10" s="55">
        <f t="shared" si="0"/>
        <v>42.003508771929802</v>
      </c>
      <c r="J10" s="54">
        <v>8</v>
      </c>
      <c r="K10" s="22" t="s">
        <v>31</v>
      </c>
      <c r="L10" s="54"/>
    </row>
    <row r="11" spans="1:14" customFormat="1"/>
  </sheetData>
  <sortState ref="A3:L11">
    <sortCondition descending="1" ref="I3"/>
  </sortState>
  <mergeCells count="1">
    <mergeCell ref="A1:L1"/>
  </mergeCells>
  <phoneticPr fontId="6" type="noConversion"/>
  <conditionalFormatting sqref="L3">
    <cfRule type="cellIs" dxfId="23" priority="1" operator="equal">
      <formula>"未修"</formula>
    </cfRule>
    <cfRule type="cellIs" dxfId="22" priority="2" operator="equal">
      <formula>"未选"</formula>
    </cfRule>
    <cfRule type="cellIs" dxfId="21" priority="3" operator="equal">
      <formula>"未考"</formula>
    </cfRule>
  </conditionalFormatting>
  <conditionalFormatting sqref="A1 A2:D3 D4:D10 A9 K2 A5 A7">
    <cfRule type="cellIs" dxfId="20" priority="10" operator="equal">
      <formula>"未修"</formula>
    </cfRule>
    <cfRule type="cellIs" dxfId="19" priority="11" operator="equal">
      <formula>"未选"</formula>
    </cfRule>
    <cfRule type="cellIs" dxfId="18" priority="12" operator="equal">
      <formula>"未考"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F16" sqref="F16"/>
    </sheetView>
  </sheetViews>
  <sheetFormatPr defaultColWidth="9" defaultRowHeight="14.25"/>
  <cols>
    <col min="1" max="1" width="5.75" customWidth="1"/>
    <col min="2" max="2" width="11.625" customWidth="1"/>
    <col min="3" max="3" width="9.25" customWidth="1"/>
    <col min="4" max="4" width="19.75" customWidth="1"/>
    <col min="5" max="5" width="13.625" customWidth="1"/>
    <col min="6" max="6" width="18.125" customWidth="1"/>
    <col min="7" max="7" width="19" customWidth="1"/>
    <col min="8" max="8" width="20.875" customWidth="1"/>
    <col min="9" max="9" width="18.25" customWidth="1"/>
    <col min="10" max="10" width="15.625" customWidth="1"/>
    <col min="11" max="11" width="32.5" customWidth="1"/>
    <col min="12" max="12" width="18.375" customWidth="1"/>
  </cols>
  <sheetData>
    <row r="1" spans="1:12" ht="2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18" t="s">
        <v>12</v>
      </c>
    </row>
    <row r="3" spans="1:12" s="41" customFormat="1">
      <c r="A3" s="15">
        <v>1</v>
      </c>
      <c r="B3" s="15">
        <v>2018212668</v>
      </c>
      <c r="C3" s="7" t="s">
        <v>65</v>
      </c>
      <c r="D3" s="10" t="s">
        <v>66</v>
      </c>
      <c r="E3" s="11">
        <v>91.008127208480602</v>
      </c>
      <c r="F3" s="12">
        <v>0.75</v>
      </c>
      <c r="G3" s="12">
        <v>0</v>
      </c>
      <c r="H3" s="12">
        <v>0.25</v>
      </c>
      <c r="I3" s="19">
        <f t="shared" ref="I3:I12" si="0">E3*0.5+F3*0.2+G3*0.15+H3*0.15</f>
        <v>45.691563604240301</v>
      </c>
      <c r="J3" s="10">
        <v>1</v>
      </c>
      <c r="K3" s="22" t="s">
        <v>15</v>
      </c>
      <c r="L3" s="21"/>
    </row>
    <row r="4" spans="1:12" s="41" customFormat="1">
      <c r="A4" s="15">
        <v>2</v>
      </c>
      <c r="B4" s="15">
        <v>2018212625</v>
      </c>
      <c r="C4" s="7" t="s">
        <v>67</v>
      </c>
      <c r="D4" s="10" t="s">
        <v>66</v>
      </c>
      <c r="E4" s="11">
        <v>88.3591549295775</v>
      </c>
      <c r="F4" s="12">
        <v>0</v>
      </c>
      <c r="G4" s="12">
        <v>0</v>
      </c>
      <c r="H4" s="12">
        <v>0</v>
      </c>
      <c r="I4" s="19">
        <f t="shared" si="0"/>
        <v>44.1795774647887</v>
      </c>
      <c r="J4" s="10">
        <v>2</v>
      </c>
      <c r="K4" s="22" t="s">
        <v>31</v>
      </c>
      <c r="L4" s="21"/>
    </row>
    <row r="5" spans="1:12" s="41" customFormat="1">
      <c r="A5" s="15">
        <v>3</v>
      </c>
      <c r="B5" s="15">
        <v>2018212669</v>
      </c>
      <c r="C5" s="7" t="s">
        <v>68</v>
      </c>
      <c r="D5" s="10" t="s">
        <v>66</v>
      </c>
      <c r="E5" s="11">
        <v>86.9166666666667</v>
      </c>
      <c r="F5" s="12">
        <v>0.25</v>
      </c>
      <c r="G5" s="12">
        <v>0</v>
      </c>
      <c r="H5" s="12">
        <v>0.25</v>
      </c>
      <c r="I5" s="19">
        <f t="shared" si="0"/>
        <v>43.545833333333299</v>
      </c>
      <c r="J5" s="10">
        <v>3</v>
      </c>
      <c r="K5" s="22" t="s">
        <v>15</v>
      </c>
      <c r="L5" s="21"/>
    </row>
    <row r="6" spans="1:12" s="41" customFormat="1">
      <c r="A6" s="15">
        <v>4</v>
      </c>
      <c r="B6" s="15">
        <v>2018212676</v>
      </c>
      <c r="C6" s="7" t="s">
        <v>69</v>
      </c>
      <c r="D6" s="10" t="s">
        <v>66</v>
      </c>
      <c r="E6" s="11">
        <v>85.863157894736801</v>
      </c>
      <c r="F6" s="12">
        <v>2.5</v>
      </c>
      <c r="G6" s="12">
        <v>0</v>
      </c>
      <c r="H6" s="12">
        <v>0.75</v>
      </c>
      <c r="I6" s="19">
        <f t="shared" si="0"/>
        <v>43.544078947368398</v>
      </c>
      <c r="J6" s="10">
        <v>4</v>
      </c>
      <c r="K6" s="22" t="s">
        <v>15</v>
      </c>
      <c r="L6" s="21"/>
    </row>
    <row r="7" spans="1:12" s="41" customFormat="1">
      <c r="A7" s="15">
        <v>5</v>
      </c>
      <c r="B7" s="15">
        <v>2018212656</v>
      </c>
      <c r="C7" s="7" t="s">
        <v>70</v>
      </c>
      <c r="D7" s="10" t="s">
        <v>66</v>
      </c>
      <c r="E7" s="11">
        <v>86.5561403508772</v>
      </c>
      <c r="F7" s="12">
        <v>0.25</v>
      </c>
      <c r="G7" s="12">
        <v>0</v>
      </c>
      <c r="H7" s="12">
        <v>0.25</v>
      </c>
      <c r="I7" s="19">
        <f t="shared" si="0"/>
        <v>43.365570175438599</v>
      </c>
      <c r="J7" s="10">
        <v>5</v>
      </c>
      <c r="K7" s="22" t="s">
        <v>15</v>
      </c>
      <c r="L7" s="21"/>
    </row>
    <row r="8" spans="1:12" s="41" customFormat="1">
      <c r="A8" s="15">
        <v>6</v>
      </c>
      <c r="B8" s="15">
        <v>2018212662</v>
      </c>
      <c r="C8" s="7" t="s">
        <v>71</v>
      </c>
      <c r="D8" s="10" t="s">
        <v>66</v>
      </c>
      <c r="E8" s="11">
        <v>86.394736842105303</v>
      </c>
      <c r="F8" s="12">
        <v>0.25</v>
      </c>
      <c r="G8" s="12">
        <v>0</v>
      </c>
      <c r="H8" s="12">
        <v>0</v>
      </c>
      <c r="I8" s="19">
        <f t="shared" si="0"/>
        <v>43.247368421052599</v>
      </c>
      <c r="J8" s="10">
        <v>6</v>
      </c>
      <c r="K8" s="22" t="s">
        <v>15</v>
      </c>
      <c r="L8" s="21"/>
    </row>
    <row r="9" spans="1:12" s="41" customFormat="1">
      <c r="A9" s="15">
        <v>7</v>
      </c>
      <c r="B9" s="15">
        <v>2018212638</v>
      </c>
      <c r="C9" s="7" t="s">
        <v>72</v>
      </c>
      <c r="D9" s="10" t="s">
        <v>66</v>
      </c>
      <c r="E9" s="11">
        <v>85.3385416666667</v>
      </c>
      <c r="F9" s="12">
        <v>1</v>
      </c>
      <c r="G9" s="12">
        <v>0</v>
      </c>
      <c r="H9" s="12">
        <v>0</v>
      </c>
      <c r="I9" s="19">
        <f t="shared" si="0"/>
        <v>42.869270833333402</v>
      </c>
      <c r="J9" s="10">
        <v>7</v>
      </c>
      <c r="K9" s="22" t="s">
        <v>15</v>
      </c>
      <c r="L9" s="21"/>
    </row>
    <row r="10" spans="1:12" s="41" customFormat="1">
      <c r="A10" s="15">
        <v>8</v>
      </c>
      <c r="B10" s="15">
        <v>2018212632</v>
      </c>
      <c r="C10" s="7" t="s">
        <v>73</v>
      </c>
      <c r="D10" s="10" t="s">
        <v>66</v>
      </c>
      <c r="E10" s="11">
        <v>84.827561837455804</v>
      </c>
      <c r="F10" s="12">
        <v>2</v>
      </c>
      <c r="G10" s="12">
        <v>0</v>
      </c>
      <c r="H10" s="12">
        <v>0</v>
      </c>
      <c r="I10" s="19">
        <f t="shared" si="0"/>
        <v>42.8137809187279</v>
      </c>
      <c r="J10" s="10">
        <v>8</v>
      </c>
      <c r="K10" s="22" t="s">
        <v>15</v>
      </c>
      <c r="L10" s="21"/>
    </row>
    <row r="11" spans="1:12" s="41" customFormat="1">
      <c r="A11" s="15">
        <v>9</v>
      </c>
      <c r="B11" s="15">
        <v>2018212681</v>
      </c>
      <c r="C11" s="7" t="s">
        <v>74</v>
      </c>
      <c r="D11" s="10" t="s">
        <v>66</v>
      </c>
      <c r="E11" s="11">
        <v>83.599293286219094</v>
      </c>
      <c r="F11" s="12">
        <v>4.5</v>
      </c>
      <c r="G11" s="12">
        <v>0</v>
      </c>
      <c r="H11" s="12">
        <v>0.25</v>
      </c>
      <c r="I11" s="19">
        <f t="shared" si="0"/>
        <v>42.737146643109497</v>
      </c>
      <c r="J11" s="10">
        <v>9</v>
      </c>
      <c r="K11" s="22" t="s">
        <v>15</v>
      </c>
      <c r="L11" s="21"/>
    </row>
    <row r="12" spans="1:12" s="41" customFormat="1">
      <c r="A12" s="15">
        <v>10</v>
      </c>
      <c r="B12" s="15">
        <v>2018212630</v>
      </c>
      <c r="C12" s="7" t="s">
        <v>75</v>
      </c>
      <c r="D12" s="10" t="s">
        <v>66</v>
      </c>
      <c r="E12" s="11">
        <v>85.3614035087719</v>
      </c>
      <c r="F12" s="12">
        <v>0</v>
      </c>
      <c r="G12" s="12">
        <v>0</v>
      </c>
      <c r="H12" s="12">
        <v>0</v>
      </c>
      <c r="I12" s="19">
        <f t="shared" si="0"/>
        <v>42.680701754386</v>
      </c>
      <c r="J12" s="10">
        <v>10</v>
      </c>
      <c r="K12" s="22" t="s">
        <v>31</v>
      </c>
      <c r="L12" s="21"/>
    </row>
    <row r="16" spans="1:12">
      <c r="A16" s="42"/>
      <c r="B16" s="42"/>
      <c r="C16" s="42"/>
      <c r="D16" s="42"/>
      <c r="E16" s="42"/>
      <c r="F16" s="42"/>
      <c r="G16" s="42"/>
      <c r="H16" s="42"/>
      <c r="I16" s="42"/>
    </row>
  </sheetData>
  <sortState ref="A3:L15">
    <sortCondition descending="1" ref="I3"/>
  </sortState>
  <mergeCells count="1">
    <mergeCell ref="A1:L1"/>
  </mergeCells>
  <phoneticPr fontId="6" type="noConversion"/>
  <conditionalFormatting sqref="A1 A2:D2 K2">
    <cfRule type="cellIs" dxfId="17" priority="1" operator="equal">
      <formula>"未修"</formula>
    </cfRule>
    <cfRule type="cellIs" dxfId="16" priority="2" operator="equal">
      <formula>"未选"</formula>
    </cfRule>
    <cfRule type="cellIs" dxfId="15" priority="3" operator="equal">
      <formula>"未考"</formula>
    </cfRule>
  </conditionalFormatting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A6" sqref="A6:XFD6"/>
    </sheetView>
  </sheetViews>
  <sheetFormatPr defaultColWidth="9" defaultRowHeight="14.25"/>
  <cols>
    <col min="1" max="1" width="5.75" customWidth="1"/>
    <col min="2" max="2" width="11.625" customWidth="1"/>
    <col min="3" max="3" width="9.25" customWidth="1"/>
    <col min="4" max="4" width="19.75" customWidth="1"/>
    <col min="5" max="5" width="13.625" customWidth="1"/>
    <col min="6" max="6" width="18.125" customWidth="1"/>
    <col min="7" max="7" width="23.5" customWidth="1"/>
    <col min="8" max="9" width="18.375" customWidth="1"/>
    <col min="10" max="10" width="15" customWidth="1"/>
    <col min="11" max="11" width="46.5" customWidth="1"/>
    <col min="12" max="12" width="18.375" customWidth="1"/>
  </cols>
  <sheetData>
    <row r="1" spans="1:12" ht="2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18" t="s">
        <v>12</v>
      </c>
    </row>
    <row r="3" spans="1:12" s="41" customFormat="1">
      <c r="A3" s="7">
        <v>1</v>
      </c>
      <c r="B3" s="8">
        <v>2018213105</v>
      </c>
      <c r="C3" s="9" t="s">
        <v>76</v>
      </c>
      <c r="D3" s="10" t="s">
        <v>77</v>
      </c>
      <c r="E3" s="13">
        <v>88.602076124567503</v>
      </c>
      <c r="F3" s="12">
        <v>2.75</v>
      </c>
      <c r="G3" s="12">
        <v>0</v>
      </c>
      <c r="H3" s="12">
        <v>0</v>
      </c>
      <c r="I3" s="19">
        <f>E3*0.5+F3*0.2+G3*0.15+H3*0.15</f>
        <v>44.851038062283699</v>
      </c>
      <c r="J3" s="10">
        <v>1</v>
      </c>
      <c r="K3" s="20" t="s">
        <v>15</v>
      </c>
      <c r="L3" s="21"/>
    </row>
    <row r="4" spans="1:12" s="41" customFormat="1">
      <c r="A4" s="7">
        <v>2</v>
      </c>
      <c r="B4" s="8">
        <v>2018213083</v>
      </c>
      <c r="C4" s="9" t="s">
        <v>78</v>
      </c>
      <c r="D4" s="10" t="s">
        <v>77</v>
      </c>
      <c r="E4" s="13">
        <v>87.8044982698962</v>
      </c>
      <c r="F4" s="12">
        <v>1.75</v>
      </c>
      <c r="G4" s="12">
        <v>0</v>
      </c>
      <c r="H4" s="12">
        <v>0.75</v>
      </c>
      <c r="I4" s="19">
        <f>E4*0.5+F4*0.2+G4*0.15+H4*0.15</f>
        <v>44.364749134948099</v>
      </c>
      <c r="J4" s="10">
        <v>2</v>
      </c>
      <c r="K4" s="20" t="s">
        <v>15</v>
      </c>
      <c r="L4" s="21"/>
    </row>
    <row r="5" spans="1:12" s="41" customFormat="1">
      <c r="A5" s="7">
        <v>3</v>
      </c>
      <c r="B5" s="8">
        <v>2018213107</v>
      </c>
      <c r="C5" s="9" t="s">
        <v>79</v>
      </c>
      <c r="D5" s="10" t="s">
        <v>77</v>
      </c>
      <c r="E5" s="13">
        <v>85.904844290657394</v>
      </c>
      <c r="F5" s="12">
        <v>4.5</v>
      </c>
      <c r="G5" s="12">
        <v>0</v>
      </c>
      <c r="H5" s="12">
        <v>0.5</v>
      </c>
      <c r="I5" s="19">
        <f>E5*0.5+F5*0.2+G5*0.15+H5*0.15</f>
        <v>43.927422145328698</v>
      </c>
      <c r="J5" s="10">
        <v>3</v>
      </c>
      <c r="K5" s="20" t="s">
        <v>15</v>
      </c>
      <c r="L5" s="21"/>
    </row>
    <row r="6" spans="1:12" s="41" customFormat="1">
      <c r="A6" s="7">
        <v>4</v>
      </c>
      <c r="B6" s="8">
        <v>2018213113</v>
      </c>
      <c r="C6" s="9" t="s">
        <v>80</v>
      </c>
      <c r="D6" s="10" t="s">
        <v>77</v>
      </c>
      <c r="E6" s="13">
        <v>85.989619377162597</v>
      </c>
      <c r="F6" s="12">
        <v>0.75</v>
      </c>
      <c r="G6" s="12">
        <v>0</v>
      </c>
      <c r="H6" s="12">
        <v>0</v>
      </c>
      <c r="I6" s="19">
        <f>E6*0.5+F6*0.2+G6*0.15+H6*0.15</f>
        <v>43.144809688581297</v>
      </c>
      <c r="J6" s="10">
        <v>4</v>
      </c>
      <c r="K6" s="20" t="s">
        <v>15</v>
      </c>
      <c r="L6" s="21"/>
    </row>
    <row r="7" spans="1:12" s="41" customFormat="1"/>
  </sheetData>
  <sortState ref="A3:L6">
    <sortCondition descending="1" ref="I3"/>
  </sortState>
  <mergeCells count="1">
    <mergeCell ref="A1:L1"/>
  </mergeCells>
  <phoneticPr fontId="6" type="noConversion"/>
  <conditionalFormatting sqref="A1 A2:D2 K2">
    <cfRule type="cellIs" dxfId="14" priority="1" operator="equal">
      <formula>"未修"</formula>
    </cfRule>
    <cfRule type="cellIs" dxfId="13" priority="2" operator="equal">
      <formula>"未选"</formula>
    </cfRule>
    <cfRule type="cellIs" dxfId="12" priority="3" operator="equal">
      <formula>"未考"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总表</vt:lpstr>
      <vt:lpstr>建工</vt:lpstr>
      <vt:lpstr>道桥</vt:lpstr>
      <vt:lpstr>地下</vt:lpstr>
      <vt:lpstr>工管</vt:lpstr>
      <vt:lpstr>工力</vt:lpstr>
      <vt:lpstr>水利</vt:lpstr>
      <vt:lpstr>给排水</vt:lpstr>
      <vt:lpstr>水文</vt:lpstr>
      <vt:lpstr>建环</vt:lpstr>
      <vt:lpstr>测绘</vt:lpstr>
      <vt:lpstr>候补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Thirty Fat</dc:creator>
  <cp:lastModifiedBy>leno</cp:lastModifiedBy>
  <cp:lastPrinted>2021-09-17T01:23:23Z</cp:lastPrinted>
  <dcterms:created xsi:type="dcterms:W3CDTF">2020-09-25T14:42:00Z</dcterms:created>
  <dcterms:modified xsi:type="dcterms:W3CDTF">2021-09-17T01:29:01Z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5BA494DDFCD54B1FA320843399A70C37</vt:lpwstr>
  </property>
</Properties>
</file>